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FUICA\Desktop\LEY TRANSPARENCIA\2023\"/>
    </mc:Choice>
  </mc:AlternateContent>
  <xr:revisionPtr revIDLastSave="0" documentId="13_ncr:1_{1EA2B025-D19E-49D3-95FC-8E43DD74FB31}" xr6:coauthVersionLast="36" xr6:coauthVersionMax="47" xr10:uidLastSave="{00000000-0000-0000-0000-000000000000}"/>
  <bookViews>
    <workbookView xWindow="0" yWindow="0" windowWidth="28800" windowHeight="11880" xr2:uid="{262DE46A-3ED4-4F62-80FC-ACA845D30AD7}"/>
  </bookViews>
  <sheets>
    <sheet name="NOVIEMBRE" sheetId="6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6" l="1"/>
  <c r="N83" i="6" l="1"/>
  <c r="N18" i="6"/>
  <c r="N72" i="6"/>
  <c r="O59" i="6"/>
  <c r="O9" i="6" l="1"/>
  <c r="O73" i="6" l="1"/>
  <c r="O54" i="6" l="1"/>
  <c r="O22" i="6"/>
  <c r="O14" i="6"/>
  <c r="O83" i="6"/>
  <c r="O72" i="6"/>
  <c r="O18" i="6"/>
  <c r="O8" i="6"/>
  <c r="O19" i="6"/>
  <c r="O33" i="6"/>
  <c r="O35" i="6"/>
  <c r="O6" i="6"/>
  <c r="O7" i="6"/>
  <c r="O10" i="6"/>
  <c r="O11" i="6"/>
  <c r="O12" i="6"/>
  <c r="O13" i="6"/>
  <c r="O15" i="6"/>
  <c r="O16" i="6"/>
  <c r="O17" i="6"/>
  <c r="O20" i="6"/>
  <c r="O21" i="6"/>
  <c r="O23" i="6"/>
  <c r="O24" i="6"/>
  <c r="O25" i="6"/>
  <c r="O26" i="6"/>
  <c r="O27" i="6"/>
  <c r="O28" i="6"/>
  <c r="O29" i="6"/>
  <c r="O30" i="6"/>
  <c r="O31" i="6"/>
  <c r="O32" i="6"/>
  <c r="O34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5" i="6"/>
  <c r="O56" i="6"/>
  <c r="O57" i="6"/>
  <c r="O58" i="6"/>
  <c r="O60" i="6"/>
  <c r="O61" i="6"/>
  <c r="O62" i="6"/>
  <c r="O63" i="6"/>
  <c r="O64" i="6"/>
  <c r="O65" i="6"/>
  <c r="O66" i="6"/>
  <c r="O67" i="6"/>
  <c r="O68" i="6"/>
  <c r="O69" i="6"/>
  <c r="O71" i="6"/>
  <c r="O70" i="6"/>
  <c r="O74" i="6"/>
  <c r="O75" i="6"/>
  <c r="O76" i="6"/>
  <c r="O77" i="6"/>
  <c r="O78" i="6"/>
  <c r="O79" i="6"/>
  <c r="O80" i="6"/>
  <c r="O81" i="6"/>
  <c r="O82" i="6"/>
  <c r="O84" i="6"/>
  <c r="O85" i="6"/>
  <c r="O86" i="6"/>
  <c r="O87" i="6"/>
  <c r="O88" i="6"/>
  <c r="O89" i="6"/>
  <c r="O90" i="6"/>
  <c r="O91" i="6"/>
  <c r="O92" i="6"/>
  <c r="O93" i="6"/>
  <c r="O94" i="6"/>
  <c r="O95" i="6"/>
  <c r="O5" i="6"/>
  <c r="O4" i="6"/>
</calcChain>
</file>

<file path=xl/sharedStrings.xml><?xml version="1.0" encoding="utf-8"?>
<sst xmlns="http://schemas.openxmlformats.org/spreadsheetml/2006/main" count="1217" uniqueCount="323">
  <si>
    <t>organismo_nombre</t>
  </si>
  <si>
    <t>organismo_codigo</t>
  </si>
  <si>
    <t>Sector</t>
  </si>
  <si>
    <t>Mes</t>
  </si>
  <si>
    <t>Nombres</t>
  </si>
  <si>
    <t>Apellido 1</t>
  </si>
  <si>
    <t>Apellido 2</t>
  </si>
  <si>
    <t>Tipo_Unidad_monetaria</t>
  </si>
  <si>
    <t>Grado EUS (si corresponde)</t>
  </si>
  <si>
    <t>Descripción de la función</t>
  </si>
  <si>
    <t>Calificación profesional o formación</t>
  </si>
  <si>
    <t>Región</t>
  </si>
  <si>
    <t>Honorario total bruto</t>
  </si>
  <si>
    <t>Remuneración líquida mensualizada</t>
  </si>
  <si>
    <t>Tipo de pago</t>
  </si>
  <si>
    <t>Descripción pago</t>
  </si>
  <si>
    <t>Fecha de inicio</t>
  </si>
  <si>
    <t>Fecha de término</t>
  </si>
  <si>
    <t>Observaciones</t>
  </si>
  <si>
    <t>AHUMADA</t>
  </si>
  <si>
    <t>ARAYA</t>
  </si>
  <si>
    <t>BONILLA</t>
  </si>
  <si>
    <t>CARDENAS</t>
  </si>
  <si>
    <t>CORTES</t>
  </si>
  <si>
    <t>GARRIDO</t>
  </si>
  <si>
    <t>LEDEZMA</t>
  </si>
  <si>
    <t>OSVEN</t>
  </si>
  <si>
    <t>PIZARRO</t>
  </si>
  <si>
    <t>RAMIREZ</t>
  </si>
  <si>
    <t>RIVERA</t>
  </si>
  <si>
    <t>RIVEROS</t>
  </si>
  <si>
    <t>TAPIA</t>
  </si>
  <si>
    <t>MUÑOZ</t>
  </si>
  <si>
    <t>GODOY</t>
  </si>
  <si>
    <t>VARGAS</t>
  </si>
  <si>
    <t>CARVAJAL</t>
  </si>
  <si>
    <t>MUNICIPAL</t>
  </si>
  <si>
    <t>MUNICIPALIDAD DE MARIA ELENA</t>
  </si>
  <si>
    <t>ROSALES</t>
  </si>
  <si>
    <t>SEPULVEDA</t>
  </si>
  <si>
    <t>SEGOVIA</t>
  </si>
  <si>
    <t>MUNIZAGA</t>
  </si>
  <si>
    <t>ORDENES</t>
  </si>
  <si>
    <t>ROMERO</t>
  </si>
  <si>
    <t>CISTERNAS</t>
  </si>
  <si>
    <t>BARRAZA</t>
  </si>
  <si>
    <t>HERNANDEZ</t>
  </si>
  <si>
    <t>Región Antofagasta</t>
  </si>
  <si>
    <t>SIN OBSERVACIONES</t>
  </si>
  <si>
    <t xml:space="preserve">CONTRERAS </t>
  </si>
  <si>
    <t>GUERRA</t>
  </si>
  <si>
    <t xml:space="preserve">ADRIANA </t>
  </si>
  <si>
    <t>ALVAREZ</t>
  </si>
  <si>
    <t>ROJAS</t>
  </si>
  <si>
    <t>ALFREDO</t>
  </si>
  <si>
    <t xml:space="preserve">ORELLNA </t>
  </si>
  <si>
    <t>FERREIRA</t>
  </si>
  <si>
    <t xml:space="preserve">ALISON </t>
  </si>
  <si>
    <t>MALDONADO</t>
  </si>
  <si>
    <t>TORRES</t>
  </si>
  <si>
    <t>ALADINO ANDRES</t>
  </si>
  <si>
    <t>CASTILLO</t>
  </si>
  <si>
    <t>AMADOR SILVESTRE</t>
  </si>
  <si>
    <t>GALLEGUILLOS</t>
  </si>
  <si>
    <t>BASTIAN ALEXIS</t>
  </si>
  <si>
    <t>LOPEZ</t>
  </si>
  <si>
    <t>BARBARA</t>
  </si>
  <si>
    <t>HERRERA</t>
  </si>
  <si>
    <t>BRITHANY</t>
  </si>
  <si>
    <t>ZAMBRA</t>
  </si>
  <si>
    <t>CARLA IVONNE</t>
  </si>
  <si>
    <t>CAMILA</t>
  </si>
  <si>
    <t xml:space="preserve">ROJAS </t>
  </si>
  <si>
    <t>CAROLINA ANDREA</t>
  </si>
  <si>
    <t xml:space="preserve">CINDY </t>
  </si>
  <si>
    <t>MARIN</t>
  </si>
  <si>
    <t>SANTIBAÑEZ</t>
  </si>
  <si>
    <t>CLARA DEL CARMEN</t>
  </si>
  <si>
    <t xml:space="preserve">GALLEGUILLOS </t>
  </si>
  <si>
    <t>CLARA ROSA</t>
  </si>
  <si>
    <t>MIRANDA</t>
  </si>
  <si>
    <t>CUEVAS</t>
  </si>
  <si>
    <t>CRISTIAN JOSE</t>
  </si>
  <si>
    <t xml:space="preserve">RIVERA </t>
  </si>
  <si>
    <t>OLIVARES</t>
  </si>
  <si>
    <t>CUPERTINO</t>
  </si>
  <si>
    <t>NUÑEZ</t>
  </si>
  <si>
    <t>DANIELA</t>
  </si>
  <si>
    <t>DANIZA</t>
  </si>
  <si>
    <t>MANSILLA</t>
  </si>
  <si>
    <t>DELIA DEL CARMEN</t>
  </si>
  <si>
    <t>ALDAY</t>
  </si>
  <si>
    <t>DIANA</t>
  </si>
  <si>
    <t>RIOS</t>
  </si>
  <si>
    <t>DIEGO ANTONIO</t>
  </si>
  <si>
    <t xml:space="preserve">ARAYA </t>
  </si>
  <si>
    <t>EDUARDO PATRICIO</t>
  </si>
  <si>
    <t xml:space="preserve">ELIZARDO </t>
  </si>
  <si>
    <t>PEÑA</t>
  </si>
  <si>
    <t>DIAZ</t>
  </si>
  <si>
    <t xml:space="preserve">EMILIA </t>
  </si>
  <si>
    <t>GAHONA</t>
  </si>
  <si>
    <t>ESMINDO</t>
  </si>
  <si>
    <t>FERNANDO ALEX</t>
  </si>
  <si>
    <t xml:space="preserve">CORTES </t>
  </si>
  <si>
    <t>GARNICA</t>
  </si>
  <si>
    <t>FERNANDO</t>
  </si>
  <si>
    <t>SILVA</t>
  </si>
  <si>
    <t>FRANCO</t>
  </si>
  <si>
    <t>GOMEZ</t>
  </si>
  <si>
    <t>MORALES</t>
  </si>
  <si>
    <t>FRESIA</t>
  </si>
  <si>
    <t xml:space="preserve">HERRERA </t>
  </si>
  <si>
    <t>GABRIEL</t>
  </si>
  <si>
    <t>BERRIOS</t>
  </si>
  <si>
    <t>GISSELL ALEJANDR</t>
  </si>
  <si>
    <t>JARA</t>
  </si>
  <si>
    <t>CURIHUINCA</t>
  </si>
  <si>
    <t>HECTOR</t>
  </si>
  <si>
    <t>HERNRIQUEZ</t>
  </si>
  <si>
    <t>HELEN</t>
  </si>
  <si>
    <t>CANIVILO</t>
  </si>
  <si>
    <t>HERNAN</t>
  </si>
  <si>
    <t>HUGO JAVIER</t>
  </si>
  <si>
    <t>BRANTE</t>
  </si>
  <si>
    <t>INES DELICIA</t>
  </si>
  <si>
    <t>LEYTON</t>
  </si>
  <si>
    <t>ROBLES</t>
  </si>
  <si>
    <t>IVAN</t>
  </si>
  <si>
    <t>GUARDIA</t>
  </si>
  <si>
    <t>GALLARDO</t>
  </si>
  <si>
    <t xml:space="preserve">IVAR </t>
  </si>
  <si>
    <t>HONORES</t>
  </si>
  <si>
    <t xml:space="preserve">GODOY </t>
  </si>
  <si>
    <t>JANALY CATALINA</t>
  </si>
  <si>
    <t>COFRE</t>
  </si>
  <si>
    <t>JONATHAN</t>
  </si>
  <si>
    <t>PAPULO</t>
  </si>
  <si>
    <t>JENNIFER</t>
  </si>
  <si>
    <t>JOEL</t>
  </si>
  <si>
    <t xml:space="preserve">CASTRO </t>
  </si>
  <si>
    <t>GARCIA</t>
  </si>
  <si>
    <t>JUAN MANUEL</t>
  </si>
  <si>
    <t>PAZ</t>
  </si>
  <si>
    <t>LENIN</t>
  </si>
  <si>
    <t>TORO</t>
  </si>
  <si>
    <t>LORENZO ROMAN</t>
  </si>
  <si>
    <t>ARCOS</t>
  </si>
  <si>
    <t>LUDY NATALIA</t>
  </si>
  <si>
    <t>LUIS</t>
  </si>
  <si>
    <t xml:space="preserve">OROZCO </t>
  </si>
  <si>
    <t>MAIKOL</t>
  </si>
  <si>
    <t xml:space="preserve">ALFARO </t>
  </si>
  <si>
    <t>BARRIOS</t>
  </si>
  <si>
    <t>MARIA IVONNE</t>
  </si>
  <si>
    <t>MARIA JOSE</t>
  </si>
  <si>
    <t xml:space="preserve">MOYA </t>
  </si>
  <si>
    <t>MARIA SOLEDAD</t>
  </si>
  <si>
    <t xml:space="preserve">HUERTA </t>
  </si>
  <si>
    <t>VILCHES</t>
  </si>
  <si>
    <t>MARIA ANGELICA</t>
  </si>
  <si>
    <t xml:space="preserve">BARRAZA </t>
  </si>
  <si>
    <t>MARIO ALBERTO</t>
  </si>
  <si>
    <t>TENORIO</t>
  </si>
  <si>
    <t>MARITZA DEL ROSARIO</t>
  </si>
  <si>
    <t xml:space="preserve">VICUÑA </t>
  </si>
  <si>
    <t>CORVALAN</t>
  </si>
  <si>
    <t>MATIAS</t>
  </si>
  <si>
    <t>NINOSKA MADELINE</t>
  </si>
  <si>
    <t>NATACHA NATALIE</t>
  </si>
  <si>
    <t>ORLANDO MANUEL</t>
  </si>
  <si>
    <t>PABLA</t>
  </si>
  <si>
    <t>BALCARCE</t>
  </si>
  <si>
    <t>PATRICIA ELIZABETH</t>
  </si>
  <si>
    <t>CEPEDA</t>
  </si>
  <si>
    <t>GALAZ</t>
  </si>
  <si>
    <t>PAULINA</t>
  </si>
  <si>
    <t>PAULINA  DE LOS ANGELES</t>
  </si>
  <si>
    <t>VILLALOBOS</t>
  </si>
  <si>
    <t xml:space="preserve">REGINALDO </t>
  </si>
  <si>
    <t>SOLAR</t>
  </si>
  <si>
    <t>AMACHE</t>
  </si>
  <si>
    <t>REIMUNDO</t>
  </si>
  <si>
    <t xml:space="preserve">LY </t>
  </si>
  <si>
    <t>BOSSO</t>
  </si>
  <si>
    <t>REINALDO EDUARDO</t>
  </si>
  <si>
    <t>RUBEN YANKO</t>
  </si>
  <si>
    <t>ROBLEDO</t>
  </si>
  <si>
    <t>SEBASTIAN</t>
  </si>
  <si>
    <t xml:space="preserve">OLIVARES </t>
  </si>
  <si>
    <t>LEON</t>
  </si>
  <si>
    <t>SILVIA</t>
  </si>
  <si>
    <t>GUZMAN</t>
  </si>
  <si>
    <t>SONJA PIA</t>
  </si>
  <si>
    <t>BASCOUR</t>
  </si>
  <si>
    <t>TANIA</t>
  </si>
  <si>
    <t>TAMARA</t>
  </si>
  <si>
    <t>VICTOR</t>
  </si>
  <si>
    <t>VALLEJO</t>
  </si>
  <si>
    <t>JUSTINIANO</t>
  </si>
  <si>
    <t>VIVIAN YANELA</t>
  </si>
  <si>
    <t>GARAY</t>
  </si>
  <si>
    <t>MALUENDA</t>
  </si>
  <si>
    <t xml:space="preserve">YASNA </t>
  </si>
  <si>
    <t>YENIZA STEFANY</t>
  </si>
  <si>
    <t>ESQUIVEL</t>
  </si>
  <si>
    <t>YERALDINE</t>
  </si>
  <si>
    <t xml:space="preserve">MADRID </t>
  </si>
  <si>
    <t>YERARDY CAMILA</t>
  </si>
  <si>
    <t>No tiene</t>
  </si>
  <si>
    <t>AUXILIARES DE SERVICIO</t>
  </si>
  <si>
    <t>AREAS VERDES</t>
  </si>
  <si>
    <t>VIGILANTE</t>
  </si>
  <si>
    <t>PROGRAMA FISICO RECREATIVO</t>
  </si>
  <si>
    <t>ADM DE FONDOS MONITORA PROGRAMA 4 Y 7 SERNAMEG</t>
  </si>
  <si>
    <t>PROGRAMA DISCAPACIDAD CRESER</t>
  </si>
  <si>
    <t>ADM DE FONDOS PROGRAMA SNAC ENCARGADA DEL PROGRAMA</t>
  </si>
  <si>
    <t>Podologa</t>
  </si>
  <si>
    <t xml:space="preserve">AUXILIAR DE ASEO </t>
  </si>
  <si>
    <t>PROGRAMA OPC PSICOLOGO</t>
  </si>
  <si>
    <t>PATENTE MINERA PROGRAMA OPC</t>
  </si>
  <si>
    <t>AUXILIAR ASEO PROGRAMA VETERINARIO</t>
  </si>
  <si>
    <t>PROGRAMA ACOMPAÑAMIENTO  FAMILIAR INTEGRAL</t>
  </si>
  <si>
    <t>PROGRAMA DIAGMOSTICO EJE</t>
  </si>
  <si>
    <t>PATENTES MINERA PROGRAMA FISICO RECREATIVO</t>
  </si>
  <si>
    <t>PROFESIONAL DE PROYECTO</t>
  </si>
  <si>
    <t xml:space="preserve">PANTENTE MINERA PROGRAMA FISICO RECREATIVO </t>
  </si>
  <si>
    <t>AUXILIAR DE SERVICIO DE VIGILANCIA</t>
  </si>
  <si>
    <t>AUXILIAR DE SERVICIO DE VIGILANCIA FISICO RECREATIVO</t>
  </si>
  <si>
    <t xml:space="preserve">AUXILIAR DE SERVICIOS </t>
  </si>
  <si>
    <t>CONSTRUCTOR CIVIL ASIMILADO A GRADO</t>
  </si>
  <si>
    <t>AUXILIAR DE SERVICIOS PROGRAMA MOVIMIENTO Y SALUD</t>
  </si>
  <si>
    <t>PATENTES MINERAS PROGRAMA PLAZA DE ARMAS</t>
  </si>
  <si>
    <t>TERAPEUTA OCUPACIONAL PSICOSANITARIO</t>
  </si>
  <si>
    <t>COORDINADORA PMJH SERNAMEG</t>
  </si>
  <si>
    <t>AUXILIAR DE SERVICIOS DE ASEO</t>
  </si>
  <si>
    <t>PRESTACION DE SERVICIOS</t>
  </si>
  <si>
    <t xml:space="preserve">EJECUTIVA ATENCION USUARIOS OMIL FONDOS PROPIOS </t>
  </si>
  <si>
    <t>AUXILIAR DE SERVICIOS Y MANTENCION DE PISCINA</t>
  </si>
  <si>
    <t>ADM DE FONDOS PROGRAMA APOYO FAMILIAR INTEGRAL FAMILIAR</t>
  </si>
  <si>
    <t>ADM DE FONDOS PROGRAMA ACOMPAÑAMIENTO EJE FOSIS</t>
  </si>
  <si>
    <t>PRESTACION DE SERVICIOS PROGRAMA COMUNITARIO</t>
  </si>
  <si>
    <t>ADM DE FONDOS PROGRAMA OMIL</t>
  </si>
  <si>
    <t>Monitora de Gimnasia Ritmica</t>
  </si>
  <si>
    <t>Veterinario Fondos propios</t>
  </si>
  <si>
    <t>ADM DE FONDOS COORDINADORA PROGRAMA SNAC</t>
  </si>
  <si>
    <t>FONDOS PROPIOS COORDINADORA PROGRAMA SNAC</t>
  </si>
  <si>
    <t>ADM DE FONDOS COORDINADORA PROGRAMA 4 Y 7 SERNAMEG</t>
  </si>
  <si>
    <t>Gestor Chile Crece Contigo</t>
  </si>
  <si>
    <t>ADM DE FONDOS GESTOR CONMUNITARIO APORTES</t>
  </si>
  <si>
    <t xml:space="preserve">GESTOR CONMUNITARIO APORTES FONDOS PROPIOS </t>
  </si>
  <si>
    <t>PROGRAMA PROMOCION DE SALUD</t>
  </si>
  <si>
    <t xml:space="preserve">LAVADO </t>
  </si>
  <si>
    <t>COORDINADORA PROGRAMA DISCAPACIDAD CRESER</t>
  </si>
  <si>
    <t>PSICOLOGA HONORARIOS MUNICIPAL</t>
  </si>
  <si>
    <t>ADM DE FONDOS SNAC PSICOLOGA PRLAC</t>
  </si>
  <si>
    <t>GESTORA DE CASO CHILECRECE MES ABRIL 2023</t>
  </si>
  <si>
    <t>NUTRICIONISTA PROGRAMA PROMOCION SALUD</t>
  </si>
  <si>
    <t xml:space="preserve">Enseñanza Basica Completa </t>
  </si>
  <si>
    <t>Ensenanza Basica Completa</t>
  </si>
  <si>
    <t xml:space="preserve">Ensenanza Basica Completa </t>
  </si>
  <si>
    <t>Ensenanza Media Completa</t>
  </si>
  <si>
    <t>Ensenanza Media Completa- PREPARADOR FISICO</t>
  </si>
  <si>
    <t>LICENCIADA EN FONOAUDIOLOGIA</t>
  </si>
  <si>
    <t xml:space="preserve">KINESIOLOGA </t>
  </si>
  <si>
    <t>Ensenanza Basica Completa ASEO</t>
  </si>
  <si>
    <t>Psicologo-Programa O.P.C.</t>
  </si>
  <si>
    <t>Tecnico en trabajo social</t>
  </si>
  <si>
    <t>Tecnico Trabajo Social</t>
  </si>
  <si>
    <t>Profesor Educacion Fisica</t>
  </si>
  <si>
    <t>ARQUITECTO</t>
  </si>
  <si>
    <t>Ensenanza Media Completa/Vigiante</t>
  </si>
  <si>
    <t>Enseñanza Media Completa</t>
  </si>
  <si>
    <t>Ensenanza Media Completa-MONITOR Giznacio Municipal</t>
  </si>
  <si>
    <t>CONSTRUCTOR CIVIL</t>
  </si>
  <si>
    <t>PSICOLOGA</t>
  </si>
  <si>
    <t>Ensenanza Basica Completa ASEO-QUILLAGUA</t>
  </si>
  <si>
    <t>Ingeniero Civil Electrico</t>
  </si>
  <si>
    <t xml:space="preserve">Terapeuta Ocupacional </t>
  </si>
  <si>
    <t>ASISTENTE SOCIAL</t>
  </si>
  <si>
    <t>Ensenanza Media Completa-Vigilante</t>
  </si>
  <si>
    <t xml:space="preserve">Veterinario </t>
  </si>
  <si>
    <t>Trabajo Social</t>
  </si>
  <si>
    <t xml:space="preserve">PSICOLOGO </t>
  </si>
  <si>
    <t>Ensenanza Media Completa/Monitora yoga</t>
  </si>
  <si>
    <t>Ensenanza Media Completa VIGILANTE</t>
  </si>
  <si>
    <t>Psicologa</t>
  </si>
  <si>
    <t>Trabajadora Social</t>
  </si>
  <si>
    <t>Programa - Nutricionista</t>
  </si>
  <si>
    <t>Ensenanza Media Completa- Administrativo</t>
  </si>
  <si>
    <t>Pesos</t>
  </si>
  <si>
    <t>Region Antofagasta</t>
  </si>
  <si>
    <t>pesos</t>
  </si>
  <si>
    <t>PAGO MENSUAL</t>
  </si>
  <si>
    <t>PROGRAMA SNAC ENCARGADA DEL PROGRAMA</t>
  </si>
  <si>
    <t>FABIO ALFREDO</t>
  </si>
  <si>
    <t xml:space="preserve">GONZALEZ </t>
  </si>
  <si>
    <t>BUSTAMANTE</t>
  </si>
  <si>
    <t>PAGO 15 DIAS MES OCTUBRE Y 6 DIAS MES NOVIEMBRE</t>
  </si>
  <si>
    <t>ALEXIS PATRICIO</t>
  </si>
  <si>
    <t>PROGRAMA VINCULO</t>
  </si>
  <si>
    <t>TRABAJADOR SOCIAL</t>
  </si>
  <si>
    <t>PAGO 24 DIAS TRABAJADOS</t>
  </si>
  <si>
    <t>BENJAMIN ENRIQUE</t>
  </si>
  <si>
    <t>PALAPE</t>
  </si>
  <si>
    <t>SUAREZ</t>
  </si>
  <si>
    <t>CLAUDIO ANDRES</t>
  </si>
  <si>
    <t>LEMUS</t>
  </si>
  <si>
    <t>JUAN SEGUNDO</t>
  </si>
  <si>
    <t xml:space="preserve">NELSON ALBERTO </t>
  </si>
  <si>
    <t>ALFARO</t>
  </si>
  <si>
    <t>ANGIE ANDREA</t>
  </si>
  <si>
    <t>ASTORGA</t>
  </si>
  <si>
    <t>ARAN</t>
  </si>
  <si>
    <t>JEFA GABINETE MUNICIPAL</t>
  </si>
  <si>
    <t>EGRESADA DE DERECHO</t>
  </si>
  <si>
    <t>NOVIEMBRE 2023</t>
  </si>
  <si>
    <t>Año</t>
  </si>
  <si>
    <t xml:space="preserve">LUIS ORLANDO </t>
  </si>
  <si>
    <t>PEREIRA</t>
  </si>
  <si>
    <t>VARAS</t>
  </si>
  <si>
    <t>PAGO DE 4 MESES AGOSTO SEPTIEMBRE OCTUBRE Y NOVIEMBRE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</si>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</sst>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dd/mm/yy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1" fillId="2" borderId="1" xfId="0" applyFont="1" applyFill="1" applyBorder="1"/>
    <xf numFmtId="0" fontId="0" fillId="0" borderId="0" xfId="0"/>
    <xf numFmtId="0" fontId="0" fillId="0" borderId="1" xfId="0" applyBorder="1"/>
    <xf numFmtId="0" fontId="5" fillId="4" borderId="1" xfId="0" applyFont="1" applyFill="1" applyBorder="1"/>
    <xf numFmtId="0" fontId="4" fillId="0" borderId="1" xfId="0" applyFont="1" applyBorder="1"/>
    <xf numFmtId="0" fontId="4" fillId="0" borderId="1" xfId="0" applyFont="1" applyFill="1" applyBorder="1"/>
    <xf numFmtId="49" fontId="4" fillId="4" borderId="1" xfId="0" applyNumberFormat="1" applyFont="1" applyFill="1" applyBorder="1"/>
    <xf numFmtId="0" fontId="4" fillId="4" borderId="1" xfId="0" applyFont="1" applyFill="1" applyBorder="1"/>
    <xf numFmtId="0" fontId="5" fillId="0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4" fontId="4" fillId="4" borderId="1" xfId="0" quotePrefix="1" applyNumberFormat="1" applyFont="1" applyFill="1" applyBorder="1" applyAlignment="1">
      <alignment horizontal="center" vertical="center"/>
    </xf>
    <xf numFmtId="0" fontId="5" fillId="4" borderId="2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wrapText="1"/>
    </xf>
    <xf numFmtId="0" fontId="4" fillId="4" borderId="2" xfId="0" applyFont="1" applyFill="1" applyBorder="1"/>
    <xf numFmtId="164" fontId="4" fillId="4" borderId="2" xfId="0" quotePrefix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0" fillId="0" borderId="1" xfId="0" applyNumberFormat="1" applyBorder="1"/>
    <xf numFmtId="165" fontId="0" fillId="0" borderId="0" xfId="0" applyNumberFormat="1"/>
    <xf numFmtId="165" fontId="2" fillId="4" borderId="2" xfId="1" applyNumberFormat="1" applyFont="1" applyFill="1" applyBorder="1"/>
    <xf numFmtId="165" fontId="2" fillId="4" borderId="1" xfId="1" applyNumberFormat="1" applyFont="1" applyFill="1" applyBorder="1"/>
    <xf numFmtId="165" fontId="2" fillId="0" borderId="1" xfId="1" applyNumberFormat="1" applyFont="1" applyFill="1" applyBorder="1"/>
    <xf numFmtId="165" fontId="3" fillId="0" borderId="0" xfId="1" applyNumberFormat="1" applyFont="1"/>
    <xf numFmtId="49" fontId="0" fillId="0" borderId="0" xfId="0" applyNumberFormat="1"/>
    <xf numFmtId="165" fontId="1" fillId="3" borderId="1" xfId="1" applyNumberFormat="1" applyFont="1" applyFill="1" applyBorder="1" applyAlignment="1">
      <alignment horizontal="left" wrapText="1"/>
    </xf>
  </cellXfs>
  <cellStyles count="3">
    <cellStyle name="Moneda [0]" xfId="1" builtinId="7"/>
    <cellStyle name="Normal" xfId="0" builtinId="0"/>
    <cellStyle name="Normal 2" xfId="2" xr:uid="{6F5E9A5D-B582-4FB9-856B-CB7F013FB7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075D-B912-4AD6-B5B7-D5C55031D848}">
  <dimension ref="A1:T96"/>
  <sheetViews>
    <sheetView tabSelected="1" topLeftCell="A18" zoomScale="180" zoomScaleNormal="180" workbookViewId="0">
      <pane xSplit="8" topLeftCell="L1" activePane="topRight" state="frozen"/>
      <selection pane="topRight" activeCell="A69" sqref="A69:XFD69"/>
    </sheetView>
  </sheetViews>
  <sheetFormatPr baseColWidth="10" defaultColWidth="11.42578125" defaultRowHeight="15" x14ac:dyDescent="0.25"/>
  <cols>
    <col min="1" max="1" width="31" bestFit="1" customWidth="1"/>
    <col min="2" max="2" width="17.28515625" bestFit="1" customWidth="1"/>
    <col min="3" max="3" width="11" bestFit="1" customWidth="1"/>
    <col min="4" max="4" width="5.28515625" bestFit="1" customWidth="1"/>
    <col min="5" max="5" width="11.7109375" bestFit="1" customWidth="1"/>
    <col min="6" max="6" width="20.85546875" bestFit="1" customWidth="1"/>
    <col min="7" max="7" width="12.28515625" bestFit="1" customWidth="1"/>
    <col min="8" max="8" width="11.85546875" bestFit="1" customWidth="1"/>
    <col min="9" max="9" width="25.42578125" bestFit="1" customWidth="1"/>
    <col min="10" max="10" width="52.7109375" customWidth="1"/>
    <col min="11" max="11" width="47.7109375" bestFit="1" customWidth="1"/>
    <col min="12" max="12" width="16.28515625" bestFit="1" customWidth="1"/>
    <col min="13" max="13" width="22.7109375" bestFit="1" customWidth="1"/>
    <col min="14" max="14" width="15" style="26" customWidth="1"/>
    <col min="15" max="15" width="18.7109375" style="22" customWidth="1"/>
    <col min="16" max="16" width="15.140625" bestFit="1" customWidth="1"/>
    <col min="17" max="17" width="16.140625" bestFit="1" customWidth="1"/>
    <col min="18" max="18" width="14.140625" bestFit="1" customWidth="1"/>
    <col min="19" max="19" width="16.5703125" bestFit="1" customWidth="1"/>
    <col min="20" max="20" width="19.42578125" bestFit="1" customWidth="1"/>
  </cols>
  <sheetData>
    <row r="1" spans="1:20" s="2" customFormat="1" x14ac:dyDescent="0.25">
      <c r="F1" s="27" t="s">
        <v>316</v>
      </c>
      <c r="N1" s="26"/>
      <c r="O1" s="22"/>
    </row>
    <row r="2" spans="1:20" s="2" customFormat="1" x14ac:dyDescent="0.25">
      <c r="N2" s="26"/>
      <c r="O2" s="22"/>
    </row>
    <row r="3" spans="1:20" ht="30" x14ac:dyDescent="0.25">
      <c r="A3" s="1" t="s">
        <v>0</v>
      </c>
      <c r="B3" s="1" t="s">
        <v>1</v>
      </c>
      <c r="C3" s="1" t="s">
        <v>2</v>
      </c>
      <c r="D3" s="1" t="s">
        <v>317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7</v>
      </c>
      <c r="N3" s="28" t="s">
        <v>12</v>
      </c>
      <c r="O3" s="20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</row>
    <row r="4" spans="1:20" x14ac:dyDescent="0.25">
      <c r="A4" s="3" t="s">
        <v>37</v>
      </c>
      <c r="B4" s="3"/>
      <c r="C4" s="3" t="s">
        <v>36</v>
      </c>
      <c r="D4" s="3">
        <v>2023</v>
      </c>
      <c r="E4" s="3" t="s">
        <v>322</v>
      </c>
      <c r="F4" s="15" t="s">
        <v>51</v>
      </c>
      <c r="G4" s="15" t="s">
        <v>49</v>
      </c>
      <c r="H4" s="15" t="s">
        <v>50</v>
      </c>
      <c r="I4" s="16" t="s">
        <v>209</v>
      </c>
      <c r="J4" s="17" t="s">
        <v>210</v>
      </c>
      <c r="K4" s="18" t="s">
        <v>258</v>
      </c>
      <c r="L4" s="16" t="s">
        <v>47</v>
      </c>
      <c r="M4" s="16" t="s">
        <v>290</v>
      </c>
      <c r="N4" s="23">
        <v>421870</v>
      </c>
      <c r="O4" s="21">
        <f>N4-(N4*13%)</f>
        <v>367026.9</v>
      </c>
      <c r="P4" s="3" t="s">
        <v>293</v>
      </c>
      <c r="Q4" s="3"/>
      <c r="R4" s="19">
        <v>45108</v>
      </c>
      <c r="S4" s="19">
        <v>45291</v>
      </c>
      <c r="T4" t="s">
        <v>48</v>
      </c>
    </row>
    <row r="5" spans="1:20" x14ac:dyDescent="0.25">
      <c r="A5" s="3" t="s">
        <v>37</v>
      </c>
      <c r="B5" s="3"/>
      <c r="C5" s="3" t="s">
        <v>36</v>
      </c>
      <c r="D5" s="3">
        <v>2023</v>
      </c>
      <c r="E5" s="3" t="s">
        <v>322</v>
      </c>
      <c r="F5" s="4" t="s">
        <v>54</v>
      </c>
      <c r="G5" s="4" t="s">
        <v>52</v>
      </c>
      <c r="H5" s="4" t="s">
        <v>53</v>
      </c>
      <c r="I5" s="10" t="s">
        <v>209</v>
      </c>
      <c r="J5" s="11" t="s">
        <v>211</v>
      </c>
      <c r="K5" s="8" t="s">
        <v>259</v>
      </c>
      <c r="L5" s="10" t="s">
        <v>47</v>
      </c>
      <c r="M5" s="10" t="s">
        <v>290</v>
      </c>
      <c r="N5" s="24">
        <v>572583</v>
      </c>
      <c r="O5" s="21">
        <f>N5-(N5*13%)</f>
        <v>498147.20999999996</v>
      </c>
      <c r="P5" s="3" t="s">
        <v>293</v>
      </c>
      <c r="Q5" s="3"/>
      <c r="R5" s="14">
        <v>45108</v>
      </c>
      <c r="S5" s="14">
        <v>45291</v>
      </c>
      <c r="T5" s="3" t="s">
        <v>48</v>
      </c>
    </row>
    <row r="6" spans="1:20" x14ac:dyDescent="0.25">
      <c r="A6" s="3" t="s">
        <v>37</v>
      </c>
      <c r="B6" s="3"/>
      <c r="C6" s="3" t="s">
        <v>36</v>
      </c>
      <c r="D6" s="3">
        <v>2023</v>
      </c>
      <c r="E6" s="3" t="s">
        <v>322</v>
      </c>
      <c r="F6" s="5" t="s">
        <v>57</v>
      </c>
      <c r="G6" s="5" t="s">
        <v>55</v>
      </c>
      <c r="H6" s="5" t="s">
        <v>56</v>
      </c>
      <c r="I6" s="10" t="s">
        <v>209</v>
      </c>
      <c r="J6" s="11" t="s">
        <v>211</v>
      </c>
      <c r="K6" s="8" t="s">
        <v>260</v>
      </c>
      <c r="L6" s="10" t="s">
        <v>47</v>
      </c>
      <c r="M6" s="10" t="s">
        <v>290</v>
      </c>
      <c r="N6" s="25">
        <v>781543</v>
      </c>
      <c r="O6" s="21">
        <f t="shared" ref="O6:O74" si="0">N6-(N6*13%)</f>
        <v>679942.41</v>
      </c>
      <c r="P6" s="3" t="s">
        <v>293</v>
      </c>
      <c r="Q6" s="3"/>
      <c r="R6" s="14">
        <v>45108</v>
      </c>
      <c r="S6" s="14">
        <v>45291</v>
      </c>
      <c r="T6" s="3" t="s">
        <v>48</v>
      </c>
    </row>
    <row r="7" spans="1:20" x14ac:dyDescent="0.25">
      <c r="A7" s="3" t="s">
        <v>37</v>
      </c>
      <c r="B7" s="3"/>
      <c r="C7" s="3" t="s">
        <v>36</v>
      </c>
      <c r="D7" s="3">
        <v>2023</v>
      </c>
      <c r="E7" s="3" t="s">
        <v>322</v>
      </c>
      <c r="F7" s="6" t="s">
        <v>60</v>
      </c>
      <c r="G7" s="6" t="s">
        <v>58</v>
      </c>
      <c r="H7" s="6" t="s">
        <v>59</v>
      </c>
      <c r="I7" s="10" t="s">
        <v>209</v>
      </c>
      <c r="J7" s="11" t="s">
        <v>211</v>
      </c>
      <c r="K7" s="8" t="s">
        <v>261</v>
      </c>
      <c r="L7" s="10" t="s">
        <v>47</v>
      </c>
      <c r="M7" s="10" t="s">
        <v>290</v>
      </c>
      <c r="N7" s="25">
        <v>580309</v>
      </c>
      <c r="O7" s="21">
        <f t="shared" si="0"/>
        <v>504868.83</v>
      </c>
      <c r="P7" s="3" t="s">
        <v>293</v>
      </c>
      <c r="Q7" s="3"/>
      <c r="R7" s="14">
        <v>45108</v>
      </c>
      <c r="S7" s="14">
        <v>45291</v>
      </c>
      <c r="T7" s="3" t="s">
        <v>48</v>
      </c>
    </row>
    <row r="8" spans="1:20" s="2" customFormat="1" x14ac:dyDescent="0.25">
      <c r="A8" s="3" t="s">
        <v>37</v>
      </c>
      <c r="B8" s="3"/>
      <c r="C8" s="3" t="s">
        <v>36</v>
      </c>
      <c r="D8" s="3">
        <v>2023</v>
      </c>
      <c r="E8" s="3" t="s">
        <v>322</v>
      </c>
      <c r="F8" s="6" t="s">
        <v>299</v>
      </c>
      <c r="G8" s="6" t="s">
        <v>107</v>
      </c>
      <c r="H8" s="6" t="s">
        <v>23</v>
      </c>
      <c r="I8" s="10" t="s">
        <v>209</v>
      </c>
      <c r="J8" s="11" t="s">
        <v>300</v>
      </c>
      <c r="K8" s="8" t="s">
        <v>301</v>
      </c>
      <c r="L8" s="10" t="s">
        <v>47</v>
      </c>
      <c r="M8" s="10" t="s">
        <v>290</v>
      </c>
      <c r="N8" s="25">
        <v>700000</v>
      </c>
      <c r="O8" s="21">
        <f t="shared" si="0"/>
        <v>609000</v>
      </c>
      <c r="P8" s="3" t="s">
        <v>293</v>
      </c>
      <c r="Q8" s="3"/>
      <c r="R8" s="14">
        <v>45200</v>
      </c>
      <c r="S8" s="14">
        <v>45291</v>
      </c>
      <c r="T8" s="3" t="s">
        <v>48</v>
      </c>
    </row>
    <row r="9" spans="1:20" s="2" customFormat="1" x14ac:dyDescent="0.25">
      <c r="A9" s="3" t="s">
        <v>37</v>
      </c>
      <c r="B9" s="3"/>
      <c r="C9" s="3" t="s">
        <v>36</v>
      </c>
      <c r="D9" s="3">
        <v>2023</v>
      </c>
      <c r="E9" s="3" t="s">
        <v>322</v>
      </c>
      <c r="F9" s="6" t="s">
        <v>311</v>
      </c>
      <c r="G9" s="6" t="s">
        <v>312</v>
      </c>
      <c r="H9" s="6" t="s">
        <v>313</v>
      </c>
      <c r="I9" s="10" t="s">
        <v>209</v>
      </c>
      <c r="J9" s="11" t="s">
        <v>314</v>
      </c>
      <c r="K9" s="8" t="s">
        <v>315</v>
      </c>
      <c r="L9" s="10" t="s">
        <v>47</v>
      </c>
      <c r="M9" s="10" t="s">
        <v>290</v>
      </c>
      <c r="N9" s="25">
        <v>1824138</v>
      </c>
      <c r="O9" s="21">
        <f t="shared" ref="O9" si="1">N9-(N9*13%)</f>
        <v>1587000.06</v>
      </c>
      <c r="P9" s="3" t="s">
        <v>293</v>
      </c>
      <c r="Q9" s="3"/>
      <c r="R9" s="14">
        <v>45170</v>
      </c>
      <c r="S9" s="14">
        <v>45291</v>
      </c>
      <c r="T9" s="3" t="s">
        <v>48</v>
      </c>
    </row>
    <row r="10" spans="1:20" x14ac:dyDescent="0.25">
      <c r="A10" s="3" t="s">
        <v>37</v>
      </c>
      <c r="B10" s="3"/>
      <c r="C10" s="3" t="s">
        <v>36</v>
      </c>
      <c r="D10" s="3">
        <v>2023</v>
      </c>
      <c r="E10" s="3" t="s">
        <v>322</v>
      </c>
      <c r="F10" s="8" t="s">
        <v>62</v>
      </c>
      <c r="G10" s="4" t="s">
        <v>61</v>
      </c>
      <c r="H10" s="7" t="s">
        <v>61</v>
      </c>
      <c r="I10" s="10" t="s">
        <v>209</v>
      </c>
      <c r="J10" s="11" t="s">
        <v>212</v>
      </c>
      <c r="K10" s="8" t="s">
        <v>261</v>
      </c>
      <c r="L10" s="10" t="s">
        <v>47</v>
      </c>
      <c r="M10" s="10" t="s">
        <v>290</v>
      </c>
      <c r="N10" s="24">
        <v>19828</v>
      </c>
      <c r="O10" s="21">
        <f t="shared" si="0"/>
        <v>17250.36</v>
      </c>
      <c r="P10" s="3" t="s">
        <v>293</v>
      </c>
      <c r="Q10" s="3"/>
      <c r="R10" s="14">
        <v>45108</v>
      </c>
      <c r="S10" s="14">
        <v>45291</v>
      </c>
      <c r="T10" s="3" t="s">
        <v>48</v>
      </c>
    </row>
    <row r="11" spans="1:20" x14ac:dyDescent="0.25">
      <c r="A11" s="3" t="s">
        <v>37</v>
      </c>
      <c r="B11" s="3"/>
      <c r="C11" s="3" t="s">
        <v>36</v>
      </c>
      <c r="D11" s="3">
        <v>2023</v>
      </c>
      <c r="E11" s="3" t="s">
        <v>322</v>
      </c>
      <c r="F11" s="6" t="s">
        <v>64</v>
      </c>
      <c r="G11" s="6" t="s">
        <v>27</v>
      </c>
      <c r="H11" s="6" t="s">
        <v>63</v>
      </c>
      <c r="I11" s="10" t="s">
        <v>209</v>
      </c>
      <c r="J11" s="11" t="s">
        <v>213</v>
      </c>
      <c r="K11" s="8" t="s">
        <v>262</v>
      </c>
      <c r="L11" s="10" t="s">
        <v>47</v>
      </c>
      <c r="M11" s="10" t="s">
        <v>290</v>
      </c>
      <c r="N11" s="24">
        <v>868441</v>
      </c>
      <c r="O11" s="21">
        <f t="shared" si="0"/>
        <v>755543.67</v>
      </c>
      <c r="P11" s="3" t="s">
        <v>293</v>
      </c>
      <c r="Q11" s="3"/>
      <c r="R11" s="14">
        <v>45108</v>
      </c>
      <c r="S11" s="14">
        <v>45291</v>
      </c>
      <c r="T11" s="3" t="s">
        <v>48</v>
      </c>
    </row>
    <row r="12" spans="1:20" x14ac:dyDescent="0.25">
      <c r="A12" s="3" t="s">
        <v>37</v>
      </c>
      <c r="B12" s="3"/>
      <c r="C12" s="3" t="s">
        <v>36</v>
      </c>
      <c r="D12" s="3">
        <v>2023</v>
      </c>
      <c r="E12" s="3" t="s">
        <v>322</v>
      </c>
      <c r="F12" s="5" t="s">
        <v>66</v>
      </c>
      <c r="G12" s="5" t="s">
        <v>65</v>
      </c>
      <c r="H12" s="5" t="s">
        <v>23</v>
      </c>
      <c r="I12" s="10" t="s">
        <v>209</v>
      </c>
      <c r="J12" s="12" t="s">
        <v>214</v>
      </c>
      <c r="K12" s="8" t="s">
        <v>261</v>
      </c>
      <c r="L12" s="10" t="s">
        <v>47</v>
      </c>
      <c r="M12" s="10" t="s">
        <v>290</v>
      </c>
      <c r="N12" s="24">
        <v>411616</v>
      </c>
      <c r="O12" s="21">
        <f t="shared" si="0"/>
        <v>358105.92</v>
      </c>
      <c r="P12" s="3" t="s">
        <v>293</v>
      </c>
      <c r="Q12" s="3"/>
      <c r="R12" s="14">
        <v>45108</v>
      </c>
      <c r="S12" s="14">
        <v>45291</v>
      </c>
      <c r="T12" s="3" t="s">
        <v>48</v>
      </c>
    </row>
    <row r="13" spans="1:20" x14ac:dyDescent="0.25">
      <c r="A13" s="3" t="s">
        <v>37</v>
      </c>
      <c r="B13" s="3"/>
      <c r="C13" s="3" t="s">
        <v>36</v>
      </c>
      <c r="D13" s="3">
        <v>2023</v>
      </c>
      <c r="E13" s="3" t="s">
        <v>322</v>
      </c>
      <c r="F13" s="8" t="s">
        <v>68</v>
      </c>
      <c r="G13" s="4" t="s">
        <v>67</v>
      </c>
      <c r="H13" s="7" t="s">
        <v>52</v>
      </c>
      <c r="I13" s="10" t="s">
        <v>209</v>
      </c>
      <c r="J13" s="11" t="s">
        <v>211</v>
      </c>
      <c r="K13" s="8" t="s">
        <v>261</v>
      </c>
      <c r="L13" s="10" t="s">
        <v>47</v>
      </c>
      <c r="M13" s="10" t="s">
        <v>290</v>
      </c>
      <c r="N13" s="24">
        <v>757151</v>
      </c>
      <c r="O13" s="21">
        <f t="shared" si="0"/>
        <v>658721.37</v>
      </c>
      <c r="P13" s="3" t="s">
        <v>293</v>
      </c>
      <c r="Q13" s="3"/>
      <c r="R13" s="14">
        <v>45108</v>
      </c>
      <c r="S13" s="14">
        <v>45291</v>
      </c>
      <c r="T13" s="3" t="s">
        <v>48</v>
      </c>
    </row>
    <row r="14" spans="1:20" s="2" customFormat="1" x14ac:dyDescent="0.25">
      <c r="A14" s="3" t="s">
        <v>37</v>
      </c>
      <c r="B14" s="3"/>
      <c r="C14" s="3" t="s">
        <v>36</v>
      </c>
      <c r="D14" s="3">
        <v>2023</v>
      </c>
      <c r="E14" s="3" t="s">
        <v>322</v>
      </c>
      <c r="F14" s="8" t="s">
        <v>303</v>
      </c>
      <c r="G14" s="4" t="s">
        <v>304</v>
      </c>
      <c r="H14" s="7" t="s">
        <v>305</v>
      </c>
      <c r="I14" s="10" t="s">
        <v>209</v>
      </c>
      <c r="J14" s="11" t="s">
        <v>211</v>
      </c>
      <c r="K14" s="8" t="s">
        <v>261</v>
      </c>
      <c r="L14" s="10" t="s">
        <v>47</v>
      </c>
      <c r="M14" s="10" t="s">
        <v>290</v>
      </c>
      <c r="N14" s="24">
        <v>564857</v>
      </c>
      <c r="O14" s="21">
        <f t="shared" si="0"/>
        <v>491425.58999999997</v>
      </c>
      <c r="P14" s="3" t="s">
        <v>293</v>
      </c>
      <c r="Q14" s="3"/>
      <c r="R14" s="14">
        <v>45232</v>
      </c>
      <c r="S14" s="14">
        <v>45291</v>
      </c>
      <c r="T14" s="3" t="s">
        <v>48</v>
      </c>
    </row>
    <row r="15" spans="1:20" x14ac:dyDescent="0.25">
      <c r="A15" s="3" t="s">
        <v>37</v>
      </c>
      <c r="B15" s="3"/>
      <c r="C15" s="3" t="s">
        <v>36</v>
      </c>
      <c r="D15" s="3">
        <v>2023</v>
      </c>
      <c r="E15" s="3" t="s">
        <v>322</v>
      </c>
      <c r="F15" s="4" t="s">
        <v>70</v>
      </c>
      <c r="G15" s="4" t="s">
        <v>69</v>
      </c>
      <c r="H15" s="4" t="s">
        <v>20</v>
      </c>
      <c r="I15" s="10" t="s">
        <v>209</v>
      </c>
      <c r="J15" s="11" t="s">
        <v>213</v>
      </c>
      <c r="K15" s="8" t="s">
        <v>260</v>
      </c>
      <c r="L15" s="10" t="s">
        <v>47</v>
      </c>
      <c r="M15" s="10" t="s">
        <v>290</v>
      </c>
      <c r="N15" s="24">
        <v>573244</v>
      </c>
      <c r="O15" s="21">
        <f t="shared" si="0"/>
        <v>498722.28</v>
      </c>
      <c r="P15" s="3" t="s">
        <v>293</v>
      </c>
      <c r="Q15" s="3"/>
      <c r="R15" s="14">
        <v>45108</v>
      </c>
      <c r="S15" s="14">
        <v>45291</v>
      </c>
      <c r="T15" s="3" t="s">
        <v>48</v>
      </c>
    </row>
    <row r="16" spans="1:20" x14ac:dyDescent="0.25">
      <c r="A16" s="3" t="s">
        <v>37</v>
      </c>
      <c r="B16" s="3"/>
      <c r="C16" s="3" t="s">
        <v>36</v>
      </c>
      <c r="D16" s="3">
        <v>2023</v>
      </c>
      <c r="E16" s="3" t="s">
        <v>322</v>
      </c>
      <c r="F16" s="8" t="s">
        <v>71</v>
      </c>
      <c r="G16" s="4" t="s">
        <v>38</v>
      </c>
      <c r="H16" s="7" t="s">
        <v>53</v>
      </c>
      <c r="I16" s="10" t="s">
        <v>209</v>
      </c>
      <c r="J16" s="11" t="s">
        <v>215</v>
      </c>
      <c r="K16" s="8" t="s">
        <v>263</v>
      </c>
      <c r="L16" s="10" t="s">
        <v>47</v>
      </c>
      <c r="M16" s="10" t="s">
        <v>290</v>
      </c>
      <c r="N16" s="24">
        <v>1150000</v>
      </c>
      <c r="O16" s="21">
        <f t="shared" si="0"/>
        <v>1000500</v>
      </c>
      <c r="P16" s="3" t="s">
        <v>293</v>
      </c>
      <c r="Q16" s="3"/>
      <c r="R16" s="14">
        <v>45108</v>
      </c>
      <c r="S16" s="14">
        <v>45291</v>
      </c>
      <c r="T16" s="3" t="s">
        <v>48</v>
      </c>
    </row>
    <row r="17" spans="1:20" x14ac:dyDescent="0.25">
      <c r="A17" s="3" t="s">
        <v>37</v>
      </c>
      <c r="B17" s="3"/>
      <c r="C17" s="3" t="s">
        <v>36</v>
      </c>
      <c r="D17" s="3">
        <v>2023</v>
      </c>
      <c r="E17" s="3" t="s">
        <v>322</v>
      </c>
      <c r="F17" s="4" t="s">
        <v>73</v>
      </c>
      <c r="G17" s="4" t="s">
        <v>72</v>
      </c>
      <c r="H17" s="7" t="s">
        <v>33</v>
      </c>
      <c r="I17" s="10" t="s">
        <v>209</v>
      </c>
      <c r="J17" s="11" t="s">
        <v>216</v>
      </c>
      <c r="K17" s="8" t="s">
        <v>264</v>
      </c>
      <c r="L17" s="10" t="s">
        <v>47</v>
      </c>
      <c r="M17" s="10" t="s">
        <v>290</v>
      </c>
      <c r="N17" s="24">
        <v>817584</v>
      </c>
      <c r="O17" s="21">
        <f t="shared" si="0"/>
        <v>711298.08</v>
      </c>
      <c r="P17" s="3" t="s">
        <v>293</v>
      </c>
      <c r="Q17" s="3"/>
      <c r="R17" s="14">
        <v>45214</v>
      </c>
      <c r="S17" s="14">
        <v>45291</v>
      </c>
      <c r="T17" s="3" t="s">
        <v>302</v>
      </c>
    </row>
    <row r="18" spans="1:20" x14ac:dyDescent="0.25">
      <c r="A18" s="3" t="s">
        <v>37</v>
      </c>
      <c r="B18" s="3"/>
      <c r="C18" s="3" t="s">
        <v>36</v>
      </c>
      <c r="D18" s="3">
        <v>2023</v>
      </c>
      <c r="E18" s="3" t="s">
        <v>322</v>
      </c>
      <c r="F18" s="4" t="s">
        <v>73</v>
      </c>
      <c r="G18" s="4" t="s">
        <v>72</v>
      </c>
      <c r="H18" s="7" t="s">
        <v>33</v>
      </c>
      <c r="I18" s="10" t="s">
        <v>209</v>
      </c>
      <c r="J18" s="11" t="s">
        <v>294</v>
      </c>
      <c r="K18" s="8" t="s">
        <v>264</v>
      </c>
      <c r="L18" s="10" t="s">
        <v>47</v>
      </c>
      <c r="M18" s="10" t="s">
        <v>290</v>
      </c>
      <c r="N18" s="24">
        <f>811739+249072</f>
        <v>1060811</v>
      </c>
      <c r="O18" s="21">
        <f t="shared" si="0"/>
        <v>922905.57000000007</v>
      </c>
      <c r="P18" s="3" t="s">
        <v>293</v>
      </c>
      <c r="Q18" s="3"/>
      <c r="R18" s="14">
        <v>45108</v>
      </c>
      <c r="S18" s="14">
        <v>45213</v>
      </c>
      <c r="T18" s="3" t="s">
        <v>298</v>
      </c>
    </row>
    <row r="19" spans="1:20" x14ac:dyDescent="0.25">
      <c r="A19" s="3" t="s">
        <v>37</v>
      </c>
      <c r="B19" s="3"/>
      <c r="C19" s="3" t="s">
        <v>36</v>
      </c>
      <c r="D19" s="3">
        <v>2023</v>
      </c>
      <c r="E19" s="3" t="s">
        <v>322</v>
      </c>
      <c r="F19" s="4" t="s">
        <v>74</v>
      </c>
      <c r="G19" s="4" t="s">
        <v>23</v>
      </c>
      <c r="H19" s="4" t="s">
        <v>41</v>
      </c>
      <c r="I19" s="10" t="s">
        <v>209</v>
      </c>
      <c r="J19" s="11" t="s">
        <v>211</v>
      </c>
      <c r="K19" s="8" t="s">
        <v>265</v>
      </c>
      <c r="L19" s="10" t="s">
        <v>47</v>
      </c>
      <c r="M19" s="10" t="s">
        <v>290</v>
      </c>
      <c r="N19" s="24">
        <v>752233</v>
      </c>
      <c r="O19" s="21">
        <f>N19-(N19*16%)</f>
        <v>631875.72</v>
      </c>
      <c r="P19" s="3" t="s">
        <v>293</v>
      </c>
      <c r="Q19" s="3"/>
      <c r="R19" s="14">
        <v>44958</v>
      </c>
      <c r="S19" s="14">
        <v>45107</v>
      </c>
      <c r="T19" s="3" t="s">
        <v>48</v>
      </c>
    </row>
    <row r="20" spans="1:20" x14ac:dyDescent="0.25">
      <c r="A20" s="3" t="s">
        <v>37</v>
      </c>
      <c r="B20" s="3"/>
      <c r="C20" s="3" t="s">
        <v>36</v>
      </c>
      <c r="D20" s="3">
        <v>2023</v>
      </c>
      <c r="E20" s="3" t="s">
        <v>322</v>
      </c>
      <c r="F20" s="4" t="s">
        <v>77</v>
      </c>
      <c r="G20" s="4" t="s">
        <v>75</v>
      </c>
      <c r="H20" s="4" t="s">
        <v>76</v>
      </c>
      <c r="I20" s="10" t="s">
        <v>209</v>
      </c>
      <c r="J20" s="11" t="s">
        <v>217</v>
      </c>
      <c r="K20" s="8" t="s">
        <v>258</v>
      </c>
      <c r="L20" s="10" t="s">
        <v>47</v>
      </c>
      <c r="M20" s="10" t="s">
        <v>290</v>
      </c>
      <c r="N20" s="24">
        <v>700000</v>
      </c>
      <c r="O20" s="21">
        <f t="shared" si="0"/>
        <v>609000</v>
      </c>
      <c r="P20" s="3" t="s">
        <v>293</v>
      </c>
      <c r="Q20" s="3"/>
      <c r="R20" s="14">
        <v>45108</v>
      </c>
      <c r="S20" s="14">
        <v>45291</v>
      </c>
      <c r="T20" s="3" t="s">
        <v>48</v>
      </c>
    </row>
    <row r="21" spans="1:20" x14ac:dyDescent="0.25">
      <c r="A21" s="3" t="s">
        <v>37</v>
      </c>
      <c r="B21" s="3"/>
      <c r="C21" s="3" t="s">
        <v>36</v>
      </c>
      <c r="D21" s="3">
        <v>2023</v>
      </c>
      <c r="E21" s="3" t="s">
        <v>322</v>
      </c>
      <c r="F21" s="4" t="s">
        <v>79</v>
      </c>
      <c r="G21" s="4" t="s">
        <v>78</v>
      </c>
      <c r="H21" s="4" t="s">
        <v>43</v>
      </c>
      <c r="I21" s="10" t="s">
        <v>209</v>
      </c>
      <c r="J21" s="11" t="s">
        <v>218</v>
      </c>
      <c r="K21" s="8" t="s">
        <v>265</v>
      </c>
      <c r="L21" s="10" t="s">
        <v>47</v>
      </c>
      <c r="M21" s="10" t="s">
        <v>290</v>
      </c>
      <c r="N21" s="24">
        <v>713064</v>
      </c>
      <c r="O21" s="21">
        <f t="shared" si="0"/>
        <v>620365.67999999993</v>
      </c>
      <c r="P21" s="3" t="s">
        <v>293</v>
      </c>
      <c r="Q21" s="3"/>
      <c r="R21" s="14">
        <v>45108</v>
      </c>
      <c r="S21" s="14">
        <v>45291</v>
      </c>
      <c r="T21" s="3" t="s">
        <v>48</v>
      </c>
    </row>
    <row r="22" spans="1:20" s="2" customFormat="1" x14ac:dyDescent="0.25">
      <c r="A22" s="3" t="s">
        <v>37</v>
      </c>
      <c r="B22" s="3"/>
      <c r="C22" s="3" t="s">
        <v>36</v>
      </c>
      <c r="D22" s="3">
        <v>2023</v>
      </c>
      <c r="E22" s="3" t="s">
        <v>322</v>
      </c>
      <c r="F22" s="4" t="s">
        <v>306</v>
      </c>
      <c r="G22" s="4" t="s">
        <v>307</v>
      </c>
      <c r="H22" s="4" t="s">
        <v>45</v>
      </c>
      <c r="I22" s="10" t="s">
        <v>209</v>
      </c>
      <c r="J22" s="11" t="s">
        <v>211</v>
      </c>
      <c r="K22" s="8" t="s">
        <v>265</v>
      </c>
      <c r="L22" s="10" t="s">
        <v>47</v>
      </c>
      <c r="M22" s="10" t="s">
        <v>290</v>
      </c>
      <c r="N22" s="24">
        <v>571727</v>
      </c>
      <c r="O22" s="21">
        <f t="shared" si="0"/>
        <v>497402.49</v>
      </c>
      <c r="P22" s="3" t="s">
        <v>293</v>
      </c>
      <c r="Q22" s="3"/>
      <c r="R22" s="14">
        <v>44958</v>
      </c>
      <c r="S22" s="14">
        <v>45107</v>
      </c>
      <c r="T22" s="3" t="s">
        <v>48</v>
      </c>
    </row>
    <row r="23" spans="1:20" x14ac:dyDescent="0.25">
      <c r="A23" s="3" t="s">
        <v>37</v>
      </c>
      <c r="B23" s="3"/>
      <c r="C23" s="3" t="s">
        <v>36</v>
      </c>
      <c r="D23" s="3">
        <v>2023</v>
      </c>
      <c r="E23" s="3" t="s">
        <v>322</v>
      </c>
      <c r="F23" s="4" t="s">
        <v>82</v>
      </c>
      <c r="G23" s="4" t="s">
        <v>80</v>
      </c>
      <c r="H23" s="7" t="s">
        <v>81</v>
      </c>
      <c r="I23" s="10" t="s">
        <v>209</v>
      </c>
      <c r="J23" s="11" t="s">
        <v>219</v>
      </c>
      <c r="K23" s="8" t="s">
        <v>266</v>
      </c>
      <c r="L23" s="10" t="s">
        <v>47</v>
      </c>
      <c r="M23" s="10" t="s">
        <v>290</v>
      </c>
      <c r="N23" s="24">
        <v>1461800</v>
      </c>
      <c r="O23" s="21">
        <f t="shared" si="0"/>
        <v>1271766</v>
      </c>
      <c r="P23" s="3" t="s">
        <v>293</v>
      </c>
      <c r="Q23" s="3"/>
      <c r="R23" s="14">
        <v>45108</v>
      </c>
      <c r="S23" s="14">
        <v>45291</v>
      </c>
      <c r="T23" s="3" t="s">
        <v>48</v>
      </c>
    </row>
    <row r="24" spans="1:20" x14ac:dyDescent="0.25">
      <c r="A24" s="3" t="s">
        <v>37</v>
      </c>
      <c r="B24" s="3"/>
      <c r="C24" s="3" t="s">
        <v>36</v>
      </c>
      <c r="D24" s="3">
        <v>2023</v>
      </c>
      <c r="E24" s="3" t="s">
        <v>322</v>
      </c>
      <c r="F24" s="4" t="s">
        <v>85</v>
      </c>
      <c r="G24" s="4" t="s">
        <v>83</v>
      </c>
      <c r="H24" s="4" t="s">
        <v>84</v>
      </c>
      <c r="I24" s="10" t="s">
        <v>209</v>
      </c>
      <c r="J24" s="11" t="s">
        <v>211</v>
      </c>
      <c r="K24" s="8" t="s">
        <v>265</v>
      </c>
      <c r="L24" s="10" t="s">
        <v>47</v>
      </c>
      <c r="M24" s="10" t="s">
        <v>290</v>
      </c>
      <c r="N24" s="24">
        <v>580309</v>
      </c>
      <c r="O24" s="21">
        <f t="shared" si="0"/>
        <v>504868.83</v>
      </c>
      <c r="P24" s="3" t="s">
        <v>293</v>
      </c>
      <c r="Q24" s="3"/>
      <c r="R24" s="14">
        <v>45108</v>
      </c>
      <c r="S24" s="14">
        <v>45291</v>
      </c>
      <c r="T24" s="3" t="s">
        <v>48</v>
      </c>
    </row>
    <row r="25" spans="1:20" x14ac:dyDescent="0.25">
      <c r="A25" s="3" t="s">
        <v>37</v>
      </c>
      <c r="B25" s="3"/>
      <c r="C25" s="3" t="s">
        <v>36</v>
      </c>
      <c r="D25" s="3">
        <v>2023</v>
      </c>
      <c r="E25" s="3" t="s">
        <v>322</v>
      </c>
      <c r="F25" s="4" t="s">
        <v>87</v>
      </c>
      <c r="G25" s="4" t="s">
        <v>59</v>
      </c>
      <c r="H25" s="4" t="s">
        <v>86</v>
      </c>
      <c r="I25" s="10" t="s">
        <v>209</v>
      </c>
      <c r="J25" s="11" t="s">
        <v>220</v>
      </c>
      <c r="K25" s="8" t="s">
        <v>267</v>
      </c>
      <c r="L25" s="10" t="s">
        <v>47</v>
      </c>
      <c r="M25" s="10" t="s">
        <v>290</v>
      </c>
      <c r="N25" s="24">
        <v>802539</v>
      </c>
      <c r="O25" s="21">
        <f t="shared" si="0"/>
        <v>698208.92999999993</v>
      </c>
      <c r="P25" s="3" t="s">
        <v>293</v>
      </c>
      <c r="Q25" s="3"/>
      <c r="R25" s="14">
        <v>45108</v>
      </c>
      <c r="S25" s="14">
        <v>45291</v>
      </c>
      <c r="T25" s="3" t="s">
        <v>48</v>
      </c>
    </row>
    <row r="26" spans="1:20" x14ac:dyDescent="0.25">
      <c r="A26" s="3" t="s">
        <v>37</v>
      </c>
      <c r="B26" s="3"/>
      <c r="C26" s="3" t="s">
        <v>36</v>
      </c>
      <c r="D26" s="3">
        <v>2023</v>
      </c>
      <c r="E26" s="3" t="s">
        <v>322</v>
      </c>
      <c r="F26" s="8" t="s">
        <v>88</v>
      </c>
      <c r="G26" s="6" t="s">
        <v>72</v>
      </c>
      <c r="H26" s="5" t="s">
        <v>23</v>
      </c>
      <c r="I26" s="10" t="s">
        <v>209</v>
      </c>
      <c r="J26" s="11" t="s">
        <v>221</v>
      </c>
      <c r="K26" s="8" t="s">
        <v>261</v>
      </c>
      <c r="L26" s="10" t="s">
        <v>47</v>
      </c>
      <c r="M26" s="10" t="s">
        <v>290</v>
      </c>
      <c r="N26" s="24">
        <v>770560</v>
      </c>
      <c r="O26" s="21">
        <f t="shared" si="0"/>
        <v>670387.19999999995</v>
      </c>
      <c r="P26" s="3" t="s">
        <v>293</v>
      </c>
      <c r="Q26" s="3"/>
      <c r="R26" s="14">
        <v>45108</v>
      </c>
      <c r="S26" s="14">
        <v>45291</v>
      </c>
      <c r="T26" s="3" t="s">
        <v>48</v>
      </c>
    </row>
    <row r="27" spans="1:20" x14ac:dyDescent="0.25">
      <c r="A27" s="3" t="s">
        <v>37</v>
      </c>
      <c r="B27" s="3"/>
      <c r="C27" s="3" t="s">
        <v>36</v>
      </c>
      <c r="D27" s="3">
        <v>2023</v>
      </c>
      <c r="E27" s="3" t="s">
        <v>322</v>
      </c>
      <c r="F27" s="4" t="s">
        <v>90</v>
      </c>
      <c r="G27" s="4" t="s">
        <v>33</v>
      </c>
      <c r="H27" s="5" t="s">
        <v>89</v>
      </c>
      <c r="I27" s="10" t="s">
        <v>209</v>
      </c>
      <c r="J27" s="11" t="s">
        <v>215</v>
      </c>
      <c r="K27" s="8" t="s">
        <v>264</v>
      </c>
      <c r="L27" s="10" t="s">
        <v>47</v>
      </c>
      <c r="M27" s="10" t="s">
        <v>290</v>
      </c>
      <c r="N27" s="24">
        <v>1425984</v>
      </c>
      <c r="O27" s="21">
        <f t="shared" si="0"/>
        <v>1240606.08</v>
      </c>
      <c r="P27" s="3" t="s">
        <v>293</v>
      </c>
      <c r="Q27" s="3"/>
      <c r="R27" s="14">
        <v>45108</v>
      </c>
      <c r="S27" s="14">
        <v>45291</v>
      </c>
      <c r="T27" s="3" t="s">
        <v>48</v>
      </c>
    </row>
    <row r="28" spans="1:20" x14ac:dyDescent="0.25">
      <c r="A28" s="3" t="s">
        <v>37</v>
      </c>
      <c r="B28" s="3"/>
      <c r="C28" s="3" t="s">
        <v>36</v>
      </c>
      <c r="D28" s="3">
        <v>2023</v>
      </c>
      <c r="E28" s="3" t="s">
        <v>322</v>
      </c>
      <c r="F28" s="4" t="s">
        <v>92</v>
      </c>
      <c r="G28" s="4" t="s">
        <v>35</v>
      </c>
      <c r="H28" s="5" t="s">
        <v>91</v>
      </c>
      <c r="I28" s="10" t="s">
        <v>209</v>
      </c>
      <c r="J28" s="11" t="s">
        <v>222</v>
      </c>
      <c r="K28" s="8" t="s">
        <v>268</v>
      </c>
      <c r="L28" s="10" t="s">
        <v>47</v>
      </c>
      <c r="M28" s="10" t="s">
        <v>290</v>
      </c>
      <c r="N28" s="24">
        <v>1082800</v>
      </c>
      <c r="O28" s="21">
        <f t="shared" si="0"/>
        <v>942036</v>
      </c>
      <c r="P28" s="3" t="s">
        <v>293</v>
      </c>
      <c r="Q28" s="3"/>
      <c r="R28" s="14">
        <v>45108</v>
      </c>
      <c r="S28" s="14">
        <v>45291</v>
      </c>
      <c r="T28" s="3" t="s">
        <v>48</v>
      </c>
    </row>
    <row r="29" spans="1:20" x14ac:dyDescent="0.25">
      <c r="A29" s="3" t="s">
        <v>37</v>
      </c>
      <c r="B29" s="3"/>
      <c r="C29" s="3" t="s">
        <v>36</v>
      </c>
      <c r="D29" s="3">
        <v>2023</v>
      </c>
      <c r="E29" s="3" t="s">
        <v>322</v>
      </c>
      <c r="F29" s="4" t="s">
        <v>92</v>
      </c>
      <c r="G29" s="4" t="s">
        <v>35</v>
      </c>
      <c r="H29" s="5" t="s">
        <v>91</v>
      </c>
      <c r="I29" s="10" t="s">
        <v>209</v>
      </c>
      <c r="J29" s="11" t="s">
        <v>223</v>
      </c>
      <c r="K29" s="8" t="s">
        <v>268</v>
      </c>
      <c r="L29" s="10" t="s">
        <v>47</v>
      </c>
      <c r="M29" s="10" t="s">
        <v>290</v>
      </c>
      <c r="N29" s="24">
        <v>18000</v>
      </c>
      <c r="O29" s="21">
        <f t="shared" si="0"/>
        <v>15660</v>
      </c>
      <c r="P29" s="3" t="s">
        <v>293</v>
      </c>
      <c r="Q29" s="3"/>
      <c r="R29" s="14">
        <v>45108</v>
      </c>
      <c r="S29" s="14">
        <v>45291</v>
      </c>
      <c r="T29" s="3" t="s">
        <v>48</v>
      </c>
    </row>
    <row r="30" spans="1:20" x14ac:dyDescent="0.25">
      <c r="A30" s="3" t="s">
        <v>37</v>
      </c>
      <c r="B30" s="3"/>
      <c r="C30" s="3" t="s">
        <v>36</v>
      </c>
      <c r="D30" s="3">
        <v>2023</v>
      </c>
      <c r="E30" s="3" t="s">
        <v>322</v>
      </c>
      <c r="F30" s="4" t="s">
        <v>94</v>
      </c>
      <c r="G30" s="4" t="s">
        <v>93</v>
      </c>
      <c r="H30" s="5" t="s">
        <v>26</v>
      </c>
      <c r="I30" s="10" t="s">
        <v>209</v>
      </c>
      <c r="J30" s="11" t="s">
        <v>224</v>
      </c>
      <c r="K30" s="8" t="s">
        <v>269</v>
      </c>
      <c r="L30" s="10" t="s">
        <v>47</v>
      </c>
      <c r="M30" s="10" t="s">
        <v>290</v>
      </c>
      <c r="N30" s="24">
        <f>220000+160000+180000+80000</f>
        <v>640000</v>
      </c>
      <c r="O30" s="21">
        <f t="shared" si="0"/>
        <v>556800</v>
      </c>
      <c r="P30" s="3" t="s">
        <v>293</v>
      </c>
      <c r="Q30" s="3"/>
      <c r="R30" s="14">
        <v>45108</v>
      </c>
      <c r="S30" s="14">
        <v>45291</v>
      </c>
      <c r="T30" s="3" t="s">
        <v>321</v>
      </c>
    </row>
    <row r="31" spans="1:20" x14ac:dyDescent="0.25">
      <c r="A31" s="3" t="s">
        <v>37</v>
      </c>
      <c r="B31" s="3"/>
      <c r="C31" s="3" t="s">
        <v>36</v>
      </c>
      <c r="D31" s="3">
        <v>2023</v>
      </c>
      <c r="E31" s="3" t="s">
        <v>322</v>
      </c>
      <c r="F31" s="6" t="s">
        <v>96</v>
      </c>
      <c r="G31" s="6" t="s">
        <v>95</v>
      </c>
      <c r="H31" s="6" t="s">
        <v>23</v>
      </c>
      <c r="I31" s="10" t="s">
        <v>209</v>
      </c>
      <c r="J31" s="11" t="s">
        <v>225</v>
      </c>
      <c r="K31" s="8" t="s">
        <v>270</v>
      </c>
      <c r="L31" s="10" t="s">
        <v>47</v>
      </c>
      <c r="M31" s="10" t="s">
        <v>290</v>
      </c>
      <c r="N31" s="24">
        <v>2924344</v>
      </c>
      <c r="O31" s="21">
        <f t="shared" si="0"/>
        <v>2544179.2799999998</v>
      </c>
      <c r="P31" s="3" t="s">
        <v>293</v>
      </c>
      <c r="Q31" s="3"/>
      <c r="R31" s="14">
        <v>45108</v>
      </c>
      <c r="S31" s="14">
        <v>45291</v>
      </c>
      <c r="T31" s="3" t="s">
        <v>48</v>
      </c>
    </row>
    <row r="32" spans="1:20" x14ac:dyDescent="0.25">
      <c r="A32" s="3" t="s">
        <v>37</v>
      </c>
      <c r="B32" s="3"/>
      <c r="C32" s="3" t="s">
        <v>36</v>
      </c>
      <c r="D32" s="3">
        <v>2023</v>
      </c>
      <c r="E32" s="3" t="s">
        <v>322</v>
      </c>
      <c r="F32" s="6" t="s">
        <v>97</v>
      </c>
      <c r="G32" s="6" t="s">
        <v>32</v>
      </c>
      <c r="H32" s="6" t="s">
        <v>32</v>
      </c>
      <c r="I32" s="10" t="s">
        <v>209</v>
      </c>
      <c r="J32" s="11" t="s">
        <v>226</v>
      </c>
      <c r="K32" s="8" t="s">
        <v>271</v>
      </c>
      <c r="L32" s="10" t="s">
        <v>47</v>
      </c>
      <c r="M32" s="10" t="s">
        <v>290</v>
      </c>
      <c r="N32" s="24">
        <v>595624</v>
      </c>
      <c r="O32" s="21">
        <f t="shared" si="0"/>
        <v>518192.88</v>
      </c>
      <c r="P32" s="3" t="s">
        <v>293</v>
      </c>
      <c r="Q32" s="3"/>
      <c r="R32" s="14">
        <v>45108</v>
      </c>
      <c r="S32" s="14">
        <v>45291</v>
      </c>
      <c r="T32" s="3" t="s">
        <v>48</v>
      </c>
    </row>
    <row r="33" spans="1:20" x14ac:dyDescent="0.25">
      <c r="A33" s="3" t="s">
        <v>37</v>
      </c>
      <c r="B33" s="3"/>
      <c r="C33" s="3" t="s">
        <v>36</v>
      </c>
      <c r="D33" s="3">
        <v>2023</v>
      </c>
      <c r="E33" s="3" t="s">
        <v>322</v>
      </c>
      <c r="F33" s="6" t="s">
        <v>100</v>
      </c>
      <c r="G33" s="6" t="s">
        <v>98</v>
      </c>
      <c r="H33" s="6" t="s">
        <v>99</v>
      </c>
      <c r="I33" s="10" t="s">
        <v>209</v>
      </c>
      <c r="J33" s="11" t="s">
        <v>211</v>
      </c>
      <c r="K33" s="8" t="s">
        <v>272</v>
      </c>
      <c r="L33" s="10" t="s">
        <v>47</v>
      </c>
      <c r="M33" s="10" t="s">
        <v>290</v>
      </c>
      <c r="N33" s="24">
        <v>751053</v>
      </c>
      <c r="O33" s="21">
        <f>N33-(N33*16%)</f>
        <v>630884.52</v>
      </c>
      <c r="P33" s="3" t="s">
        <v>293</v>
      </c>
      <c r="Q33" s="3"/>
      <c r="R33" s="14">
        <v>45108</v>
      </c>
      <c r="S33" s="14">
        <v>45291</v>
      </c>
      <c r="T33" s="3" t="s">
        <v>48</v>
      </c>
    </row>
    <row r="34" spans="1:20" x14ac:dyDescent="0.25">
      <c r="A34" s="3" t="s">
        <v>37</v>
      </c>
      <c r="B34" s="3"/>
      <c r="C34" s="3" t="s">
        <v>36</v>
      </c>
      <c r="D34" s="3">
        <v>2023</v>
      </c>
      <c r="E34" s="3" t="s">
        <v>322</v>
      </c>
      <c r="F34" s="8" t="s">
        <v>102</v>
      </c>
      <c r="G34" s="5" t="s">
        <v>78</v>
      </c>
      <c r="H34" s="5" t="s">
        <v>101</v>
      </c>
      <c r="I34" s="10" t="s">
        <v>209</v>
      </c>
      <c r="J34" s="11" t="s">
        <v>227</v>
      </c>
      <c r="K34" s="8" t="s">
        <v>272</v>
      </c>
      <c r="L34" s="10" t="s">
        <v>47</v>
      </c>
      <c r="M34" s="10" t="s">
        <v>290</v>
      </c>
      <c r="N34" s="24">
        <v>841085</v>
      </c>
      <c r="O34" s="21">
        <f t="shared" si="0"/>
        <v>731743.95</v>
      </c>
      <c r="P34" s="3" t="s">
        <v>293</v>
      </c>
      <c r="Q34" s="3"/>
      <c r="R34" s="14">
        <v>45108</v>
      </c>
      <c r="S34" s="14">
        <v>45291</v>
      </c>
      <c r="T34" s="3" t="s">
        <v>48</v>
      </c>
    </row>
    <row r="35" spans="1:20" s="2" customFormat="1" x14ac:dyDescent="0.25">
      <c r="A35" s="3" t="s">
        <v>37</v>
      </c>
      <c r="B35" s="3"/>
      <c r="C35" s="3" t="s">
        <v>36</v>
      </c>
      <c r="D35" s="3">
        <v>2023</v>
      </c>
      <c r="E35" s="3" t="s">
        <v>322</v>
      </c>
      <c r="F35" s="8" t="s">
        <v>295</v>
      </c>
      <c r="G35" s="5" t="s">
        <v>296</v>
      </c>
      <c r="H35" s="5" t="s">
        <v>297</v>
      </c>
      <c r="I35" s="10" t="s">
        <v>209</v>
      </c>
      <c r="J35" s="11" t="s">
        <v>211</v>
      </c>
      <c r="K35" s="8" t="s">
        <v>272</v>
      </c>
      <c r="L35" s="10" t="s">
        <v>47</v>
      </c>
      <c r="M35" s="10" t="s">
        <v>290</v>
      </c>
      <c r="N35" s="24">
        <v>641289</v>
      </c>
      <c r="O35" s="21">
        <f t="shared" si="0"/>
        <v>557921.42999999993</v>
      </c>
      <c r="P35" s="3" t="s">
        <v>293</v>
      </c>
      <c r="Q35" s="3"/>
      <c r="R35" s="14"/>
      <c r="S35" s="14">
        <v>45291</v>
      </c>
      <c r="T35" s="3" t="s">
        <v>48</v>
      </c>
    </row>
    <row r="36" spans="1:20" x14ac:dyDescent="0.25">
      <c r="A36" s="3" t="s">
        <v>37</v>
      </c>
      <c r="B36" s="3"/>
      <c r="C36" s="3" t="s">
        <v>36</v>
      </c>
      <c r="D36" s="3">
        <v>2023</v>
      </c>
      <c r="E36" s="3" t="s">
        <v>322</v>
      </c>
      <c r="F36" s="8" t="s">
        <v>103</v>
      </c>
      <c r="G36" s="5" t="s">
        <v>44</v>
      </c>
      <c r="H36" s="5" t="s">
        <v>20</v>
      </c>
      <c r="I36" s="10" t="s">
        <v>209</v>
      </c>
      <c r="J36" s="11" t="s">
        <v>211</v>
      </c>
      <c r="K36" s="8" t="s">
        <v>272</v>
      </c>
      <c r="L36" s="10" t="s">
        <v>47</v>
      </c>
      <c r="M36" s="10" t="s">
        <v>290</v>
      </c>
      <c r="N36" s="24">
        <v>580309</v>
      </c>
      <c r="O36" s="21">
        <f t="shared" si="0"/>
        <v>504868.83</v>
      </c>
      <c r="P36" s="3" t="s">
        <v>293</v>
      </c>
      <c r="Q36" s="3"/>
      <c r="R36" s="14">
        <v>45108</v>
      </c>
      <c r="S36" s="14">
        <v>45291</v>
      </c>
      <c r="T36" s="3" t="s">
        <v>48</v>
      </c>
    </row>
    <row r="37" spans="1:20" x14ac:dyDescent="0.25">
      <c r="A37" s="3" t="s">
        <v>37</v>
      </c>
      <c r="B37" s="3"/>
      <c r="C37" s="3" t="s">
        <v>36</v>
      </c>
      <c r="D37" s="3">
        <v>2023</v>
      </c>
      <c r="E37" s="3" t="s">
        <v>322</v>
      </c>
      <c r="F37" s="8" t="s">
        <v>106</v>
      </c>
      <c r="G37" s="5" t="s">
        <v>104</v>
      </c>
      <c r="H37" s="5" t="s">
        <v>105</v>
      </c>
      <c r="I37" s="10" t="s">
        <v>209</v>
      </c>
      <c r="J37" s="11" t="s">
        <v>228</v>
      </c>
      <c r="K37" s="8" t="s">
        <v>272</v>
      </c>
      <c r="L37" s="10" t="s">
        <v>47</v>
      </c>
      <c r="M37" s="10" t="s">
        <v>290</v>
      </c>
      <c r="N37" s="24">
        <v>597724</v>
      </c>
      <c r="O37" s="21">
        <f t="shared" si="0"/>
        <v>520019.88</v>
      </c>
      <c r="P37" s="3" t="s">
        <v>293</v>
      </c>
      <c r="Q37" s="3"/>
      <c r="R37" s="14">
        <v>45108</v>
      </c>
      <c r="S37" s="14">
        <v>45291</v>
      </c>
      <c r="T37" s="3" t="s">
        <v>48</v>
      </c>
    </row>
    <row r="38" spans="1:20" x14ac:dyDescent="0.25">
      <c r="A38" s="3" t="s">
        <v>37</v>
      </c>
      <c r="B38" s="3"/>
      <c r="C38" s="3" t="s">
        <v>36</v>
      </c>
      <c r="D38" s="3">
        <v>2023</v>
      </c>
      <c r="E38" s="3" t="s">
        <v>322</v>
      </c>
      <c r="F38" s="6" t="s">
        <v>108</v>
      </c>
      <c r="G38" s="6" t="s">
        <v>107</v>
      </c>
      <c r="H38" s="6" t="s">
        <v>42</v>
      </c>
      <c r="I38" s="10" t="s">
        <v>209</v>
      </c>
      <c r="J38" s="11" t="s">
        <v>213</v>
      </c>
      <c r="K38" s="8" t="s">
        <v>273</v>
      </c>
      <c r="L38" s="10" t="s">
        <v>47</v>
      </c>
      <c r="M38" s="10" t="s">
        <v>290</v>
      </c>
      <c r="N38" s="24">
        <v>1135427</v>
      </c>
      <c r="O38" s="21">
        <f t="shared" si="0"/>
        <v>987821.49</v>
      </c>
      <c r="P38" s="3" t="s">
        <v>293</v>
      </c>
      <c r="Q38" s="3"/>
      <c r="R38" s="14">
        <v>45108</v>
      </c>
      <c r="S38" s="14">
        <v>45291</v>
      </c>
      <c r="T38" s="3" t="s">
        <v>48</v>
      </c>
    </row>
    <row r="39" spans="1:20" x14ac:dyDescent="0.25">
      <c r="A39" s="3" t="s">
        <v>37</v>
      </c>
      <c r="B39" s="3"/>
      <c r="C39" s="3" t="s">
        <v>36</v>
      </c>
      <c r="D39" s="3">
        <v>2023</v>
      </c>
      <c r="E39" s="3" t="s">
        <v>322</v>
      </c>
      <c r="F39" s="6" t="s">
        <v>111</v>
      </c>
      <c r="G39" s="6" t="s">
        <v>109</v>
      </c>
      <c r="H39" s="6" t="s">
        <v>110</v>
      </c>
      <c r="I39" s="10" t="s">
        <v>209</v>
      </c>
      <c r="J39" s="11" t="s">
        <v>229</v>
      </c>
      <c r="K39" s="8" t="s">
        <v>261</v>
      </c>
      <c r="L39" s="10" t="s">
        <v>47</v>
      </c>
      <c r="M39" s="10" t="s">
        <v>290</v>
      </c>
      <c r="N39" s="24">
        <v>421870</v>
      </c>
      <c r="O39" s="21">
        <f t="shared" si="0"/>
        <v>367026.9</v>
      </c>
      <c r="P39" s="3" t="s">
        <v>293</v>
      </c>
      <c r="Q39" s="3"/>
      <c r="R39" s="14">
        <v>45108</v>
      </c>
      <c r="S39" s="14">
        <v>45291</v>
      </c>
      <c r="T39" s="3" t="s">
        <v>48</v>
      </c>
    </row>
    <row r="40" spans="1:20" x14ac:dyDescent="0.25">
      <c r="A40" s="3" t="s">
        <v>37</v>
      </c>
      <c r="B40" s="3"/>
      <c r="C40" s="3" t="s">
        <v>36</v>
      </c>
      <c r="D40" s="3">
        <v>2023</v>
      </c>
      <c r="E40" s="3" t="s">
        <v>322</v>
      </c>
      <c r="F40" s="8" t="s">
        <v>113</v>
      </c>
      <c r="G40" s="6" t="s">
        <v>112</v>
      </c>
      <c r="H40" s="6" t="s">
        <v>39</v>
      </c>
      <c r="I40" s="10" t="s">
        <v>209</v>
      </c>
      <c r="J40" s="11" t="s">
        <v>230</v>
      </c>
      <c r="K40" s="8" t="s">
        <v>274</v>
      </c>
      <c r="L40" s="10" t="s">
        <v>47</v>
      </c>
      <c r="M40" s="10" t="s">
        <v>290</v>
      </c>
      <c r="N40" s="24">
        <v>1680000</v>
      </c>
      <c r="O40" s="21">
        <f t="shared" si="0"/>
        <v>1461600</v>
      </c>
      <c r="P40" s="3" t="s">
        <v>293</v>
      </c>
      <c r="Q40" s="3"/>
      <c r="R40" s="14">
        <v>45108</v>
      </c>
      <c r="S40" s="14">
        <v>45291</v>
      </c>
      <c r="T40" s="3" t="s">
        <v>48</v>
      </c>
    </row>
    <row r="41" spans="1:20" x14ac:dyDescent="0.25">
      <c r="A41" s="3" t="s">
        <v>37</v>
      </c>
      <c r="B41" s="3"/>
      <c r="C41" s="3" t="s">
        <v>36</v>
      </c>
      <c r="D41" s="3">
        <v>2023</v>
      </c>
      <c r="E41" s="3" t="s">
        <v>322</v>
      </c>
      <c r="F41" s="8" t="s">
        <v>115</v>
      </c>
      <c r="G41" s="6" t="s">
        <v>114</v>
      </c>
      <c r="H41" s="6" t="s">
        <v>53</v>
      </c>
      <c r="I41" s="10" t="s">
        <v>209</v>
      </c>
      <c r="J41" s="11" t="s">
        <v>231</v>
      </c>
      <c r="K41" s="8" t="s">
        <v>272</v>
      </c>
      <c r="L41" s="10" t="s">
        <v>47</v>
      </c>
      <c r="M41" s="10" t="s">
        <v>290</v>
      </c>
      <c r="N41" s="24">
        <v>522860</v>
      </c>
      <c r="O41" s="21">
        <f t="shared" si="0"/>
        <v>454888.2</v>
      </c>
      <c r="P41" s="3" t="s">
        <v>293</v>
      </c>
      <c r="Q41" s="3"/>
      <c r="R41" s="14">
        <v>45108</v>
      </c>
      <c r="S41" s="14">
        <v>45291</v>
      </c>
      <c r="T41" s="3" t="s">
        <v>48</v>
      </c>
    </row>
    <row r="42" spans="1:20" x14ac:dyDescent="0.25">
      <c r="A42" s="3" t="s">
        <v>37</v>
      </c>
      <c r="B42" s="3"/>
      <c r="C42" s="3" t="s">
        <v>36</v>
      </c>
      <c r="D42" s="3">
        <v>2023</v>
      </c>
      <c r="E42" s="3" t="s">
        <v>322</v>
      </c>
      <c r="F42" s="4" t="s">
        <v>118</v>
      </c>
      <c r="G42" s="4" t="s">
        <v>116</v>
      </c>
      <c r="H42" s="4" t="s">
        <v>117</v>
      </c>
      <c r="I42" s="10" t="s">
        <v>209</v>
      </c>
      <c r="J42" s="11" t="s">
        <v>232</v>
      </c>
      <c r="K42" s="8" t="s">
        <v>258</v>
      </c>
      <c r="L42" s="10" t="s">
        <v>47</v>
      </c>
      <c r="M42" s="10" t="s">
        <v>290</v>
      </c>
      <c r="N42" s="24">
        <v>900749</v>
      </c>
      <c r="O42" s="21">
        <f t="shared" si="0"/>
        <v>783651.63</v>
      </c>
      <c r="P42" s="3" t="s">
        <v>293</v>
      </c>
      <c r="Q42" s="3"/>
      <c r="R42" s="14">
        <v>45108</v>
      </c>
      <c r="S42" s="14">
        <v>45291</v>
      </c>
      <c r="T42" s="3" t="s">
        <v>48</v>
      </c>
    </row>
    <row r="43" spans="1:20" x14ac:dyDescent="0.25">
      <c r="A43" s="3" t="s">
        <v>37</v>
      </c>
      <c r="B43" s="3"/>
      <c r="C43" s="3" t="s">
        <v>36</v>
      </c>
      <c r="D43" s="3">
        <v>2023</v>
      </c>
      <c r="E43" s="3" t="s">
        <v>322</v>
      </c>
      <c r="F43" s="8" t="s">
        <v>120</v>
      </c>
      <c r="G43" s="5" t="s">
        <v>99</v>
      </c>
      <c r="H43" s="5" t="s">
        <v>119</v>
      </c>
      <c r="I43" s="10" t="s">
        <v>209</v>
      </c>
      <c r="J43" s="11" t="s">
        <v>219</v>
      </c>
      <c r="K43" s="8" t="s">
        <v>275</v>
      </c>
      <c r="L43" s="10" t="s">
        <v>47</v>
      </c>
      <c r="M43" s="10" t="s">
        <v>290</v>
      </c>
      <c r="N43" s="24">
        <v>1469677</v>
      </c>
      <c r="O43" s="21">
        <f t="shared" si="0"/>
        <v>1278618.99</v>
      </c>
      <c r="P43" s="3" t="s">
        <v>293</v>
      </c>
      <c r="Q43" s="3"/>
      <c r="R43" s="14">
        <v>45108</v>
      </c>
      <c r="S43" s="14">
        <v>45291</v>
      </c>
      <c r="T43" s="3" t="s">
        <v>48</v>
      </c>
    </row>
    <row r="44" spans="1:20" x14ac:dyDescent="0.25">
      <c r="A44" s="3" t="s">
        <v>37</v>
      </c>
      <c r="B44" s="3"/>
      <c r="C44" s="3" t="s">
        <v>36</v>
      </c>
      <c r="D44" s="3">
        <v>2023</v>
      </c>
      <c r="E44" s="3" t="s">
        <v>322</v>
      </c>
      <c r="F44" s="4" t="s">
        <v>122</v>
      </c>
      <c r="G44" s="4" t="s">
        <v>83</v>
      </c>
      <c r="H44" s="7" t="s">
        <v>121</v>
      </c>
      <c r="I44" s="10" t="s">
        <v>209</v>
      </c>
      <c r="J44" s="11" t="s">
        <v>211</v>
      </c>
      <c r="K44" s="8" t="s">
        <v>265</v>
      </c>
      <c r="L44" s="10" t="s">
        <v>47</v>
      </c>
      <c r="M44" s="10" t="s">
        <v>290</v>
      </c>
      <c r="N44" s="24">
        <v>763249</v>
      </c>
      <c r="O44" s="21">
        <f t="shared" si="0"/>
        <v>664026.63</v>
      </c>
      <c r="P44" s="3" t="s">
        <v>293</v>
      </c>
      <c r="Q44" s="3"/>
      <c r="R44" s="14">
        <v>45108</v>
      </c>
      <c r="S44" s="14">
        <v>45291</v>
      </c>
      <c r="T44" s="3" t="s">
        <v>48</v>
      </c>
    </row>
    <row r="45" spans="1:20" x14ac:dyDescent="0.25">
      <c r="A45" s="3" t="s">
        <v>37</v>
      </c>
      <c r="B45" s="3"/>
      <c r="C45" s="3" t="s">
        <v>36</v>
      </c>
      <c r="D45" s="3">
        <v>2023</v>
      </c>
      <c r="E45" s="3" t="s">
        <v>322</v>
      </c>
      <c r="F45" s="4" t="s">
        <v>123</v>
      </c>
      <c r="G45" s="4" t="s">
        <v>61</v>
      </c>
      <c r="H45" s="7" t="s">
        <v>31</v>
      </c>
      <c r="I45" s="10" t="s">
        <v>209</v>
      </c>
      <c r="J45" s="11" t="s">
        <v>211</v>
      </c>
      <c r="K45" s="8" t="s">
        <v>265</v>
      </c>
      <c r="L45" s="10" t="s">
        <v>47</v>
      </c>
      <c r="M45" s="10" t="s">
        <v>290</v>
      </c>
      <c r="N45" s="24">
        <v>660763</v>
      </c>
      <c r="O45" s="21">
        <f t="shared" si="0"/>
        <v>574863.81000000006</v>
      </c>
      <c r="P45" s="3" t="s">
        <v>293</v>
      </c>
      <c r="Q45" s="3"/>
      <c r="R45" s="14">
        <v>45108</v>
      </c>
      <c r="S45" s="14">
        <v>45291</v>
      </c>
      <c r="T45" s="3" t="s">
        <v>48</v>
      </c>
    </row>
    <row r="46" spans="1:20" x14ac:dyDescent="0.25">
      <c r="A46" s="3" t="s">
        <v>37</v>
      </c>
      <c r="B46" s="3"/>
      <c r="C46" s="3" t="s">
        <v>36</v>
      </c>
      <c r="D46" s="3">
        <v>2023</v>
      </c>
      <c r="E46" s="3" t="s">
        <v>322</v>
      </c>
      <c r="F46" s="9" t="s">
        <v>125</v>
      </c>
      <c r="G46" s="4" t="s">
        <v>124</v>
      </c>
      <c r="H46" s="8" t="s">
        <v>93</v>
      </c>
      <c r="I46" s="10" t="s">
        <v>209</v>
      </c>
      <c r="J46" s="11" t="s">
        <v>211</v>
      </c>
      <c r="K46" s="8" t="s">
        <v>276</v>
      </c>
      <c r="L46" s="10" t="s">
        <v>47</v>
      </c>
      <c r="M46" s="10" t="s">
        <v>290</v>
      </c>
      <c r="N46" s="24">
        <v>580309</v>
      </c>
      <c r="O46" s="21">
        <f t="shared" si="0"/>
        <v>504868.83</v>
      </c>
      <c r="P46" s="3" t="s">
        <v>293</v>
      </c>
      <c r="Q46" s="3"/>
      <c r="R46" s="14">
        <v>45108</v>
      </c>
      <c r="S46" s="14">
        <v>45291</v>
      </c>
      <c r="T46" s="3" t="s">
        <v>48</v>
      </c>
    </row>
    <row r="47" spans="1:20" x14ac:dyDescent="0.25">
      <c r="A47" s="3" t="s">
        <v>37</v>
      </c>
      <c r="B47" s="3"/>
      <c r="C47" s="3" t="s">
        <v>36</v>
      </c>
      <c r="D47" s="3">
        <v>2023</v>
      </c>
      <c r="E47" s="3" t="s">
        <v>322</v>
      </c>
      <c r="F47" s="9" t="s">
        <v>128</v>
      </c>
      <c r="G47" s="4" t="s">
        <v>126</v>
      </c>
      <c r="H47" s="8" t="s">
        <v>127</v>
      </c>
      <c r="I47" s="10" t="s">
        <v>209</v>
      </c>
      <c r="J47" s="11" t="s">
        <v>227</v>
      </c>
      <c r="K47" s="8" t="s">
        <v>260</v>
      </c>
      <c r="L47" s="10" t="s">
        <v>47</v>
      </c>
      <c r="M47" s="10" t="s">
        <v>290</v>
      </c>
      <c r="N47" s="24">
        <v>686250</v>
      </c>
      <c r="O47" s="21">
        <f t="shared" si="0"/>
        <v>597037.5</v>
      </c>
      <c r="P47" s="3" t="s">
        <v>293</v>
      </c>
      <c r="Q47" s="3"/>
      <c r="R47" s="14">
        <v>45108</v>
      </c>
      <c r="S47" s="14">
        <v>45291</v>
      </c>
      <c r="T47" s="3" t="s">
        <v>48</v>
      </c>
    </row>
    <row r="48" spans="1:20" x14ac:dyDescent="0.25">
      <c r="A48" s="3" t="s">
        <v>37</v>
      </c>
      <c r="B48" s="3"/>
      <c r="C48" s="3" t="s">
        <v>36</v>
      </c>
      <c r="D48" s="3">
        <v>2023</v>
      </c>
      <c r="E48" s="3" t="s">
        <v>322</v>
      </c>
      <c r="F48" s="9" t="s">
        <v>131</v>
      </c>
      <c r="G48" s="4" t="s">
        <v>129</v>
      </c>
      <c r="H48" s="8" t="s">
        <v>130</v>
      </c>
      <c r="I48" s="10" t="s">
        <v>209</v>
      </c>
      <c r="J48" s="11" t="s">
        <v>225</v>
      </c>
      <c r="K48" s="8" t="s">
        <v>277</v>
      </c>
      <c r="L48" s="10" t="s">
        <v>47</v>
      </c>
      <c r="M48" s="10" t="s">
        <v>290</v>
      </c>
      <c r="N48" s="24">
        <v>2924344</v>
      </c>
      <c r="O48" s="21">
        <f t="shared" si="0"/>
        <v>2544179.2799999998</v>
      </c>
      <c r="P48" s="3" t="s">
        <v>293</v>
      </c>
      <c r="Q48" s="3"/>
      <c r="R48" s="14">
        <v>45108</v>
      </c>
      <c r="S48" s="14">
        <v>45291</v>
      </c>
      <c r="T48" s="3" t="s">
        <v>48</v>
      </c>
    </row>
    <row r="49" spans="1:20" x14ac:dyDescent="0.25">
      <c r="A49" s="3" t="s">
        <v>37</v>
      </c>
      <c r="B49" s="3"/>
      <c r="C49" s="3" t="s">
        <v>36</v>
      </c>
      <c r="D49" s="3">
        <v>2023</v>
      </c>
      <c r="E49" s="3" t="s">
        <v>322</v>
      </c>
      <c r="F49" s="9" t="s">
        <v>134</v>
      </c>
      <c r="G49" s="4" t="s">
        <v>132</v>
      </c>
      <c r="H49" s="8" t="s">
        <v>133</v>
      </c>
      <c r="I49" s="10" t="s">
        <v>209</v>
      </c>
      <c r="J49" s="11" t="s">
        <v>233</v>
      </c>
      <c r="K49" s="8" t="s">
        <v>278</v>
      </c>
      <c r="L49" s="10" t="s">
        <v>291</v>
      </c>
      <c r="M49" s="10" t="s">
        <v>290</v>
      </c>
      <c r="N49" s="24">
        <v>1150000</v>
      </c>
      <c r="O49" s="21">
        <f t="shared" si="0"/>
        <v>1000500</v>
      </c>
      <c r="P49" s="3" t="s">
        <v>293</v>
      </c>
      <c r="Q49" s="3"/>
      <c r="R49" s="14">
        <v>45108</v>
      </c>
      <c r="S49" s="14">
        <v>45291</v>
      </c>
      <c r="T49" s="3" t="s">
        <v>48</v>
      </c>
    </row>
    <row r="50" spans="1:20" x14ac:dyDescent="0.25">
      <c r="A50" s="3" t="s">
        <v>37</v>
      </c>
      <c r="B50" s="3"/>
      <c r="C50" s="3" t="s">
        <v>36</v>
      </c>
      <c r="D50" s="3">
        <v>2023</v>
      </c>
      <c r="E50" s="3" t="s">
        <v>322</v>
      </c>
      <c r="F50" s="6" t="s">
        <v>136</v>
      </c>
      <c r="G50" s="4" t="s">
        <v>45</v>
      </c>
      <c r="H50" s="4" t="s">
        <v>135</v>
      </c>
      <c r="I50" s="10" t="s">
        <v>209</v>
      </c>
      <c r="J50" s="11" t="s">
        <v>211</v>
      </c>
      <c r="K50" s="8" t="s">
        <v>261</v>
      </c>
      <c r="L50" s="10" t="s">
        <v>47</v>
      </c>
      <c r="M50" s="10" t="s">
        <v>290</v>
      </c>
      <c r="N50" s="24">
        <v>608930</v>
      </c>
      <c r="O50" s="21">
        <f t="shared" si="0"/>
        <v>529769.1</v>
      </c>
      <c r="P50" s="3" t="s">
        <v>293</v>
      </c>
      <c r="Q50" s="3"/>
      <c r="R50" s="14">
        <v>45108</v>
      </c>
      <c r="S50" s="14">
        <v>45291</v>
      </c>
      <c r="T50" s="3" t="s">
        <v>48</v>
      </c>
    </row>
    <row r="51" spans="1:20" x14ac:dyDescent="0.25">
      <c r="A51" s="3" t="s">
        <v>37</v>
      </c>
      <c r="B51" s="3"/>
      <c r="C51" s="3" t="s">
        <v>36</v>
      </c>
      <c r="D51" s="3">
        <v>2023</v>
      </c>
      <c r="E51" s="3" t="s">
        <v>322</v>
      </c>
      <c r="F51" s="6" t="s">
        <v>138</v>
      </c>
      <c r="G51" s="4" t="s">
        <v>137</v>
      </c>
      <c r="H51" s="4" t="s">
        <v>24</v>
      </c>
      <c r="I51" s="10" t="s">
        <v>209</v>
      </c>
      <c r="J51" s="11" t="s">
        <v>234</v>
      </c>
      <c r="K51" s="8" t="s">
        <v>279</v>
      </c>
      <c r="L51" s="10" t="s">
        <v>47</v>
      </c>
      <c r="M51" s="10" t="s">
        <v>290</v>
      </c>
      <c r="N51" s="24">
        <v>1381900</v>
      </c>
      <c r="O51" s="21">
        <f t="shared" si="0"/>
        <v>1202253</v>
      </c>
      <c r="P51" s="3" t="s">
        <v>293</v>
      </c>
      <c r="Q51" s="3"/>
      <c r="R51" s="14">
        <v>45108</v>
      </c>
      <c r="S51" s="14">
        <v>45291</v>
      </c>
      <c r="T51" s="3" t="s">
        <v>48</v>
      </c>
    </row>
    <row r="52" spans="1:20" x14ac:dyDescent="0.25">
      <c r="A52" s="3" t="s">
        <v>37</v>
      </c>
      <c r="B52" s="3"/>
      <c r="C52" s="3" t="s">
        <v>36</v>
      </c>
      <c r="D52" s="3">
        <v>2023</v>
      </c>
      <c r="E52" s="3" t="s">
        <v>322</v>
      </c>
      <c r="F52" s="9" t="s">
        <v>139</v>
      </c>
      <c r="G52" s="4" t="s">
        <v>95</v>
      </c>
      <c r="H52" s="8" t="s">
        <v>20</v>
      </c>
      <c r="I52" s="10" t="s">
        <v>209</v>
      </c>
      <c r="J52" s="11" t="s">
        <v>211</v>
      </c>
      <c r="K52" s="8" t="s">
        <v>261</v>
      </c>
      <c r="L52" s="10" t="s">
        <v>47</v>
      </c>
      <c r="M52" s="10" t="s">
        <v>290</v>
      </c>
      <c r="N52" s="24">
        <v>746376</v>
      </c>
      <c r="O52" s="21">
        <f t="shared" si="0"/>
        <v>649347.12</v>
      </c>
      <c r="P52" s="3" t="s">
        <v>293</v>
      </c>
      <c r="Q52" s="3"/>
      <c r="R52" s="14">
        <v>45108</v>
      </c>
      <c r="S52" s="14">
        <v>45291</v>
      </c>
      <c r="T52" s="3" t="s">
        <v>48</v>
      </c>
    </row>
    <row r="53" spans="1:20" x14ac:dyDescent="0.25">
      <c r="A53" s="3" t="s">
        <v>37</v>
      </c>
      <c r="B53" s="3"/>
      <c r="C53" s="3" t="s">
        <v>36</v>
      </c>
      <c r="D53" s="3">
        <v>2023</v>
      </c>
      <c r="E53" s="3" t="s">
        <v>322</v>
      </c>
      <c r="F53" s="9" t="s">
        <v>142</v>
      </c>
      <c r="G53" s="4" t="s">
        <v>140</v>
      </c>
      <c r="H53" s="8" t="s">
        <v>141</v>
      </c>
      <c r="I53" s="10" t="s">
        <v>209</v>
      </c>
      <c r="J53" s="11" t="s">
        <v>235</v>
      </c>
      <c r="K53" s="8" t="s">
        <v>261</v>
      </c>
      <c r="L53" s="10" t="s">
        <v>47</v>
      </c>
      <c r="M53" s="10" t="s">
        <v>290</v>
      </c>
      <c r="N53" s="24">
        <v>514249</v>
      </c>
      <c r="O53" s="21">
        <f t="shared" si="0"/>
        <v>447396.63</v>
      </c>
      <c r="P53" s="3" t="s">
        <v>293</v>
      </c>
      <c r="Q53" s="3"/>
      <c r="R53" s="14">
        <v>45108</v>
      </c>
      <c r="S53" s="14">
        <v>45291</v>
      </c>
      <c r="T53" s="3" t="s">
        <v>48</v>
      </c>
    </row>
    <row r="54" spans="1:20" s="2" customFormat="1" x14ac:dyDescent="0.25">
      <c r="A54" s="3" t="s">
        <v>37</v>
      </c>
      <c r="B54" s="3"/>
      <c r="C54" s="3" t="s">
        <v>36</v>
      </c>
      <c r="D54" s="3">
        <v>2023</v>
      </c>
      <c r="E54" s="3" t="s">
        <v>322</v>
      </c>
      <c r="F54" s="4" t="s">
        <v>308</v>
      </c>
      <c r="G54" s="4" t="s">
        <v>95</v>
      </c>
      <c r="H54" s="5" t="s">
        <v>53</v>
      </c>
      <c r="I54" s="10" t="s">
        <v>209</v>
      </c>
      <c r="J54" s="11" t="s">
        <v>236</v>
      </c>
      <c r="K54" s="8" t="s">
        <v>261</v>
      </c>
      <c r="L54" s="10" t="s">
        <v>47</v>
      </c>
      <c r="M54" s="10" t="s">
        <v>290</v>
      </c>
      <c r="N54" s="24">
        <v>602424</v>
      </c>
      <c r="O54" s="21">
        <f t="shared" si="0"/>
        <v>524108.88</v>
      </c>
      <c r="P54" s="3" t="s">
        <v>293</v>
      </c>
      <c r="Q54" s="3"/>
      <c r="R54" s="14">
        <v>45232</v>
      </c>
      <c r="S54" s="14">
        <v>45291</v>
      </c>
      <c r="T54" s="3" t="s">
        <v>48</v>
      </c>
    </row>
    <row r="55" spans="1:20" x14ac:dyDescent="0.25">
      <c r="A55" s="3" t="s">
        <v>37</v>
      </c>
      <c r="B55" s="3"/>
      <c r="C55" s="3" t="s">
        <v>36</v>
      </c>
      <c r="D55" s="3">
        <v>2023</v>
      </c>
      <c r="E55" s="3" t="s">
        <v>322</v>
      </c>
      <c r="F55" s="9" t="s">
        <v>144</v>
      </c>
      <c r="G55" s="4" t="s">
        <v>143</v>
      </c>
      <c r="H55" s="7" t="s">
        <v>28</v>
      </c>
      <c r="I55" s="10" t="s">
        <v>209</v>
      </c>
      <c r="J55" s="11" t="s">
        <v>211</v>
      </c>
      <c r="K55" s="8" t="s">
        <v>265</v>
      </c>
      <c r="L55" s="10" t="s">
        <v>47</v>
      </c>
      <c r="M55" s="10" t="s">
        <v>290</v>
      </c>
      <c r="N55" s="24">
        <v>580309</v>
      </c>
      <c r="O55" s="21">
        <f t="shared" si="0"/>
        <v>504868.83</v>
      </c>
      <c r="P55" s="3" t="s">
        <v>293</v>
      </c>
      <c r="Q55" s="3"/>
      <c r="R55" s="14">
        <v>45108</v>
      </c>
      <c r="S55" s="14">
        <v>45291</v>
      </c>
      <c r="T55" s="3" t="s">
        <v>48</v>
      </c>
    </row>
    <row r="56" spans="1:20" x14ac:dyDescent="0.25">
      <c r="A56" s="3" t="s">
        <v>37</v>
      </c>
      <c r="B56" s="3"/>
      <c r="C56" s="3" t="s">
        <v>36</v>
      </c>
      <c r="D56" s="3">
        <v>2023</v>
      </c>
      <c r="E56" s="3" t="s">
        <v>322</v>
      </c>
      <c r="F56" s="6" t="s">
        <v>146</v>
      </c>
      <c r="G56" s="5" t="s">
        <v>145</v>
      </c>
      <c r="H56" s="5" t="s">
        <v>23</v>
      </c>
      <c r="I56" s="10" t="s">
        <v>209</v>
      </c>
      <c r="J56" s="11" t="s">
        <v>227</v>
      </c>
      <c r="K56" s="8" t="s">
        <v>280</v>
      </c>
      <c r="L56" s="10" t="s">
        <v>47</v>
      </c>
      <c r="M56" s="10" t="s">
        <v>290</v>
      </c>
      <c r="N56" s="24">
        <v>841075</v>
      </c>
      <c r="O56" s="21">
        <f t="shared" si="0"/>
        <v>731735.25</v>
      </c>
      <c r="P56" s="3" t="s">
        <v>293</v>
      </c>
      <c r="Q56" s="3"/>
      <c r="R56" s="14">
        <v>45108</v>
      </c>
      <c r="S56" s="14">
        <v>45291</v>
      </c>
      <c r="T56" s="3" t="s">
        <v>48</v>
      </c>
    </row>
    <row r="57" spans="1:20" x14ac:dyDescent="0.25">
      <c r="A57" s="3" t="s">
        <v>37</v>
      </c>
      <c r="B57" s="3"/>
      <c r="C57" s="3" t="s">
        <v>36</v>
      </c>
      <c r="D57" s="3">
        <v>2023</v>
      </c>
      <c r="E57" s="3" t="s">
        <v>322</v>
      </c>
      <c r="F57" s="6" t="s">
        <v>148</v>
      </c>
      <c r="G57" s="5" t="s">
        <v>99</v>
      </c>
      <c r="H57" s="5" t="s">
        <v>147</v>
      </c>
      <c r="I57" s="10" t="s">
        <v>209</v>
      </c>
      <c r="J57" s="11" t="s">
        <v>237</v>
      </c>
      <c r="K57" s="8" t="s">
        <v>272</v>
      </c>
      <c r="L57" s="10" t="s">
        <v>47</v>
      </c>
      <c r="M57" s="10" t="s">
        <v>290</v>
      </c>
      <c r="N57" s="24">
        <v>1157025</v>
      </c>
      <c r="O57" s="21">
        <f t="shared" si="0"/>
        <v>1006611.75</v>
      </c>
      <c r="P57" s="3" t="s">
        <v>293</v>
      </c>
      <c r="Q57" s="3"/>
      <c r="R57" s="14">
        <v>45108</v>
      </c>
      <c r="S57" s="14">
        <v>45291</v>
      </c>
      <c r="T57" s="3" t="s">
        <v>48</v>
      </c>
    </row>
    <row r="58" spans="1:20" x14ac:dyDescent="0.25">
      <c r="A58" s="3" t="s">
        <v>37</v>
      </c>
      <c r="B58" s="3"/>
      <c r="C58" s="3" t="s">
        <v>36</v>
      </c>
      <c r="D58" s="3">
        <v>2023</v>
      </c>
      <c r="E58" s="3" t="s">
        <v>322</v>
      </c>
      <c r="F58" s="8" t="s">
        <v>149</v>
      </c>
      <c r="G58" s="4" t="s">
        <v>61</v>
      </c>
      <c r="H58" s="7" t="s">
        <v>40</v>
      </c>
      <c r="I58" s="10" t="s">
        <v>209</v>
      </c>
      <c r="J58" s="11" t="s">
        <v>211</v>
      </c>
      <c r="K58" s="8" t="s">
        <v>261</v>
      </c>
      <c r="L58" s="10" t="s">
        <v>47</v>
      </c>
      <c r="M58" s="10" t="s">
        <v>290</v>
      </c>
      <c r="N58" s="24">
        <v>793739</v>
      </c>
      <c r="O58" s="21">
        <f t="shared" si="0"/>
        <v>690552.92999999993</v>
      </c>
      <c r="P58" s="3" t="s">
        <v>293</v>
      </c>
      <c r="Q58" s="3"/>
      <c r="R58" s="14">
        <v>45108</v>
      </c>
      <c r="S58" s="14">
        <v>45291</v>
      </c>
      <c r="T58" s="3" t="s">
        <v>48</v>
      </c>
    </row>
    <row r="59" spans="1:20" s="2" customFormat="1" x14ac:dyDescent="0.25">
      <c r="A59" s="3" t="s">
        <v>37</v>
      </c>
      <c r="B59" s="3"/>
      <c r="C59" s="3" t="s">
        <v>36</v>
      </c>
      <c r="D59" s="3">
        <v>2023</v>
      </c>
      <c r="E59" s="3" t="s">
        <v>322</v>
      </c>
      <c r="F59" s="8" t="s">
        <v>318</v>
      </c>
      <c r="G59" s="4" t="s">
        <v>319</v>
      </c>
      <c r="H59" s="7" t="s">
        <v>320</v>
      </c>
      <c r="I59" s="10" t="s">
        <v>209</v>
      </c>
      <c r="J59" s="11" t="s">
        <v>211</v>
      </c>
      <c r="K59" s="8" t="s">
        <v>261</v>
      </c>
      <c r="L59" s="10" t="s">
        <v>47</v>
      </c>
      <c r="M59" s="10" t="s">
        <v>290</v>
      </c>
      <c r="N59" s="24">
        <v>200876</v>
      </c>
      <c r="O59" s="21">
        <f t="shared" ref="O59" si="2">N59-(N59*13%)</f>
        <v>174762.12</v>
      </c>
      <c r="P59" s="3" t="s">
        <v>293</v>
      </c>
      <c r="Q59" s="3"/>
      <c r="R59" s="14">
        <v>45231</v>
      </c>
      <c r="S59" s="14">
        <v>45260</v>
      </c>
      <c r="T59" s="3" t="s">
        <v>48</v>
      </c>
    </row>
    <row r="60" spans="1:20" x14ac:dyDescent="0.25">
      <c r="A60" s="3" t="s">
        <v>37</v>
      </c>
      <c r="B60" s="3"/>
      <c r="C60" s="3" t="s">
        <v>36</v>
      </c>
      <c r="D60" s="3">
        <v>2023</v>
      </c>
      <c r="E60" s="3" t="s">
        <v>322</v>
      </c>
      <c r="F60" s="4" t="s">
        <v>151</v>
      </c>
      <c r="G60" s="4" t="s">
        <v>150</v>
      </c>
      <c r="H60" s="8" t="s">
        <v>99</v>
      </c>
      <c r="I60" s="10" t="s">
        <v>209</v>
      </c>
      <c r="J60" s="11" t="s">
        <v>238</v>
      </c>
      <c r="K60" s="8" t="s">
        <v>258</v>
      </c>
      <c r="L60" s="10" t="s">
        <v>47</v>
      </c>
      <c r="M60" s="10" t="s">
        <v>290</v>
      </c>
      <c r="N60" s="24">
        <v>1117072</v>
      </c>
      <c r="O60" s="21">
        <f t="shared" si="0"/>
        <v>971852.64</v>
      </c>
      <c r="P60" s="3" t="s">
        <v>293</v>
      </c>
      <c r="Q60" s="3"/>
      <c r="R60" s="14">
        <v>45108</v>
      </c>
      <c r="S60" s="14">
        <v>45291</v>
      </c>
      <c r="T60" s="3" t="s">
        <v>48</v>
      </c>
    </row>
    <row r="61" spans="1:20" x14ac:dyDescent="0.25">
      <c r="A61" s="3" t="s">
        <v>37</v>
      </c>
      <c r="B61" s="3"/>
      <c r="C61" s="3" t="s">
        <v>36</v>
      </c>
      <c r="D61" s="3">
        <v>2023</v>
      </c>
      <c r="E61" s="3" t="s">
        <v>322</v>
      </c>
      <c r="F61" s="4" t="s">
        <v>154</v>
      </c>
      <c r="G61" s="4" t="s">
        <v>152</v>
      </c>
      <c r="H61" s="5" t="s">
        <v>153</v>
      </c>
      <c r="I61" s="10" t="s">
        <v>209</v>
      </c>
      <c r="J61" s="11" t="s">
        <v>211</v>
      </c>
      <c r="K61" s="8" t="s">
        <v>261</v>
      </c>
      <c r="L61" s="10" t="s">
        <v>47</v>
      </c>
      <c r="M61" s="10" t="s">
        <v>290</v>
      </c>
      <c r="N61" s="24">
        <v>751053</v>
      </c>
      <c r="O61" s="21">
        <f t="shared" si="0"/>
        <v>653416.11</v>
      </c>
      <c r="P61" s="3" t="s">
        <v>293</v>
      </c>
      <c r="Q61" s="3"/>
      <c r="R61" s="14">
        <v>45108</v>
      </c>
      <c r="S61" s="14">
        <v>45291</v>
      </c>
      <c r="T61" s="3" t="s">
        <v>48</v>
      </c>
    </row>
    <row r="62" spans="1:20" ht="26.25" x14ac:dyDescent="0.25">
      <c r="A62" s="3" t="s">
        <v>37</v>
      </c>
      <c r="B62" s="3"/>
      <c r="C62" s="3" t="s">
        <v>36</v>
      </c>
      <c r="D62" s="3">
        <v>2023</v>
      </c>
      <c r="E62" s="3" t="s">
        <v>322</v>
      </c>
      <c r="F62" s="4" t="s">
        <v>155</v>
      </c>
      <c r="G62" s="4" t="s">
        <v>46</v>
      </c>
      <c r="H62" s="5" t="s">
        <v>23</v>
      </c>
      <c r="I62" s="10" t="s">
        <v>209</v>
      </c>
      <c r="J62" s="11" t="s">
        <v>239</v>
      </c>
      <c r="K62" s="8" t="s">
        <v>279</v>
      </c>
      <c r="L62" s="10" t="s">
        <v>47</v>
      </c>
      <c r="M62" s="10" t="s">
        <v>290</v>
      </c>
      <c r="N62" s="24">
        <v>541400</v>
      </c>
      <c r="O62" s="21">
        <f t="shared" si="0"/>
        <v>471018</v>
      </c>
      <c r="P62" s="3" t="s">
        <v>293</v>
      </c>
      <c r="Q62" s="3"/>
      <c r="R62" s="14">
        <v>45108</v>
      </c>
      <c r="S62" s="14">
        <v>45291</v>
      </c>
      <c r="T62" s="3" t="s">
        <v>48</v>
      </c>
    </row>
    <row r="63" spans="1:20" x14ac:dyDescent="0.25">
      <c r="A63" s="3" t="s">
        <v>37</v>
      </c>
      <c r="B63" s="3"/>
      <c r="C63" s="3" t="s">
        <v>36</v>
      </c>
      <c r="D63" s="3">
        <v>2023</v>
      </c>
      <c r="E63" s="3" t="s">
        <v>322</v>
      </c>
      <c r="F63" s="4" t="s">
        <v>155</v>
      </c>
      <c r="G63" s="4" t="s">
        <v>46</v>
      </c>
      <c r="H63" s="5" t="s">
        <v>23</v>
      </c>
      <c r="I63" s="10" t="s">
        <v>209</v>
      </c>
      <c r="J63" s="11" t="s">
        <v>240</v>
      </c>
      <c r="K63" s="8" t="s">
        <v>279</v>
      </c>
      <c r="L63" s="10" t="s">
        <v>47</v>
      </c>
      <c r="M63" s="10" t="s">
        <v>290</v>
      </c>
      <c r="N63" s="24">
        <v>9000</v>
      </c>
      <c r="O63" s="21">
        <f t="shared" si="0"/>
        <v>7830</v>
      </c>
      <c r="P63" s="3" t="s">
        <v>293</v>
      </c>
      <c r="Q63" s="3"/>
      <c r="R63" s="14">
        <v>45108</v>
      </c>
      <c r="S63" s="14">
        <v>45291</v>
      </c>
      <c r="T63" s="3" t="s">
        <v>48</v>
      </c>
    </row>
    <row r="64" spans="1:20" x14ac:dyDescent="0.25">
      <c r="A64" s="3" t="s">
        <v>37</v>
      </c>
      <c r="B64" s="3"/>
      <c r="C64" s="3" t="s">
        <v>36</v>
      </c>
      <c r="D64" s="3">
        <v>2023</v>
      </c>
      <c r="E64" s="3" t="s">
        <v>322</v>
      </c>
      <c r="F64" s="4" t="s">
        <v>155</v>
      </c>
      <c r="G64" s="4" t="s">
        <v>46</v>
      </c>
      <c r="H64" s="5" t="s">
        <v>23</v>
      </c>
      <c r="I64" s="10" t="s">
        <v>209</v>
      </c>
      <c r="J64" s="13" t="s">
        <v>241</v>
      </c>
      <c r="K64" s="8" t="s">
        <v>279</v>
      </c>
      <c r="L64" s="10" t="s">
        <v>47</v>
      </c>
      <c r="M64" s="10" t="s">
        <v>290</v>
      </c>
      <c r="N64" s="24">
        <v>580496</v>
      </c>
      <c r="O64" s="21">
        <f t="shared" si="0"/>
        <v>505031.52</v>
      </c>
      <c r="P64" s="3" t="s">
        <v>293</v>
      </c>
      <c r="Q64" s="3"/>
      <c r="R64" s="14">
        <v>45108</v>
      </c>
      <c r="S64" s="14">
        <v>45291</v>
      </c>
      <c r="T64" s="3" t="s">
        <v>48</v>
      </c>
    </row>
    <row r="65" spans="1:20" x14ac:dyDescent="0.25">
      <c r="A65" s="3" t="s">
        <v>37</v>
      </c>
      <c r="B65" s="3"/>
      <c r="C65" s="3" t="s">
        <v>36</v>
      </c>
      <c r="D65" s="3">
        <v>2023</v>
      </c>
      <c r="E65" s="3" t="s">
        <v>322</v>
      </c>
      <c r="F65" s="4" t="s">
        <v>157</v>
      </c>
      <c r="G65" s="4" t="s">
        <v>156</v>
      </c>
      <c r="H65" s="5" t="s">
        <v>30</v>
      </c>
      <c r="I65" s="10" t="s">
        <v>209</v>
      </c>
      <c r="J65" s="11" t="s">
        <v>242</v>
      </c>
      <c r="K65" s="8" t="s">
        <v>261</v>
      </c>
      <c r="L65" s="10" t="s">
        <v>47</v>
      </c>
      <c r="M65" s="10" t="s">
        <v>290</v>
      </c>
      <c r="N65" s="24">
        <v>1157025</v>
      </c>
      <c r="O65" s="21">
        <f t="shared" si="0"/>
        <v>1006611.75</v>
      </c>
      <c r="P65" s="3" t="s">
        <v>293</v>
      </c>
      <c r="Q65" s="3"/>
      <c r="R65" s="14">
        <v>45108</v>
      </c>
      <c r="S65" s="14">
        <v>45291</v>
      </c>
      <c r="T65" s="3" t="s">
        <v>48</v>
      </c>
    </row>
    <row r="66" spans="1:20" x14ac:dyDescent="0.25">
      <c r="A66" s="3" t="s">
        <v>37</v>
      </c>
      <c r="B66" s="3"/>
      <c r="C66" s="3" t="s">
        <v>36</v>
      </c>
      <c r="D66" s="3">
        <v>2023</v>
      </c>
      <c r="E66" s="3" t="s">
        <v>322</v>
      </c>
      <c r="F66" s="4" t="s">
        <v>160</v>
      </c>
      <c r="G66" s="4" t="s">
        <v>158</v>
      </c>
      <c r="H66" s="5" t="s">
        <v>159</v>
      </c>
      <c r="I66" s="10" t="s">
        <v>209</v>
      </c>
      <c r="J66" s="11" t="s">
        <v>243</v>
      </c>
      <c r="K66" s="8" t="s">
        <v>261</v>
      </c>
      <c r="L66" s="10" t="s">
        <v>47</v>
      </c>
      <c r="M66" s="10" t="s">
        <v>290</v>
      </c>
      <c r="N66" s="24">
        <v>735632</v>
      </c>
      <c r="O66" s="21">
        <f t="shared" si="0"/>
        <v>639999.84</v>
      </c>
      <c r="P66" s="3" t="s">
        <v>293</v>
      </c>
      <c r="Q66" s="3"/>
      <c r="R66" s="14">
        <v>45108</v>
      </c>
      <c r="S66" s="14">
        <v>45291</v>
      </c>
      <c r="T66" s="3" t="s">
        <v>48</v>
      </c>
    </row>
    <row r="67" spans="1:20" x14ac:dyDescent="0.25">
      <c r="A67" s="3" t="s">
        <v>37</v>
      </c>
      <c r="B67" s="3"/>
      <c r="C67" s="3" t="s">
        <v>36</v>
      </c>
      <c r="D67" s="3">
        <v>2023</v>
      </c>
      <c r="E67" s="3" t="s">
        <v>322</v>
      </c>
      <c r="F67" s="9" t="s">
        <v>162</v>
      </c>
      <c r="G67" s="4" t="s">
        <v>161</v>
      </c>
      <c r="H67" s="5" t="s">
        <v>53</v>
      </c>
      <c r="I67" s="10" t="s">
        <v>209</v>
      </c>
      <c r="J67" s="11" t="s">
        <v>211</v>
      </c>
      <c r="K67" s="8" t="s">
        <v>261</v>
      </c>
      <c r="L67" s="10" t="s">
        <v>47</v>
      </c>
      <c r="M67" s="10" t="s">
        <v>290</v>
      </c>
      <c r="N67" s="24">
        <v>580309</v>
      </c>
      <c r="O67" s="21">
        <f t="shared" si="0"/>
        <v>504868.83</v>
      </c>
      <c r="P67" s="3" t="s">
        <v>293</v>
      </c>
      <c r="Q67" s="3"/>
      <c r="R67" s="14">
        <v>45108</v>
      </c>
      <c r="S67" s="14">
        <v>45291</v>
      </c>
      <c r="T67" s="3" t="s">
        <v>48</v>
      </c>
    </row>
    <row r="68" spans="1:20" x14ac:dyDescent="0.25">
      <c r="A68" s="3" t="s">
        <v>37</v>
      </c>
      <c r="B68" s="3"/>
      <c r="C68" s="3" t="s">
        <v>36</v>
      </c>
      <c r="D68" s="3">
        <v>2023</v>
      </c>
      <c r="E68" s="3" t="s">
        <v>322</v>
      </c>
      <c r="F68" s="4" t="s">
        <v>164</v>
      </c>
      <c r="G68" s="4" t="s">
        <v>163</v>
      </c>
      <c r="H68" s="8" t="s">
        <v>27</v>
      </c>
      <c r="I68" s="10" t="s">
        <v>209</v>
      </c>
      <c r="J68" s="11" t="s">
        <v>228</v>
      </c>
      <c r="K68" s="8" t="s">
        <v>265</v>
      </c>
      <c r="L68" s="10" t="s">
        <v>47</v>
      </c>
      <c r="M68" s="10" t="s">
        <v>290</v>
      </c>
      <c r="N68" s="24">
        <v>606120</v>
      </c>
      <c r="O68" s="21">
        <f t="shared" si="0"/>
        <v>527324.4</v>
      </c>
      <c r="P68" s="3" t="s">
        <v>293</v>
      </c>
      <c r="Q68" s="3"/>
      <c r="R68" s="14">
        <v>45108</v>
      </c>
      <c r="S68" s="14">
        <v>45291</v>
      </c>
      <c r="T68" s="3" t="s">
        <v>48</v>
      </c>
    </row>
    <row r="69" spans="1:20" x14ac:dyDescent="0.25">
      <c r="A69" s="3" t="s">
        <v>37</v>
      </c>
      <c r="B69" s="3"/>
      <c r="C69" s="3" t="s">
        <v>36</v>
      </c>
      <c r="D69" s="3">
        <v>2023</v>
      </c>
      <c r="E69" s="3" t="s">
        <v>322</v>
      </c>
      <c r="F69" s="4" t="s">
        <v>167</v>
      </c>
      <c r="G69" s="4" t="s">
        <v>165</v>
      </c>
      <c r="H69" s="8" t="s">
        <v>166</v>
      </c>
      <c r="I69" s="10" t="s">
        <v>209</v>
      </c>
      <c r="J69" s="11" t="s">
        <v>244</v>
      </c>
      <c r="K69" s="8" t="s">
        <v>281</v>
      </c>
      <c r="L69" s="10" t="s">
        <v>47</v>
      </c>
      <c r="M69" s="10" t="s">
        <v>290</v>
      </c>
      <c r="N69" s="24">
        <v>1400000</v>
      </c>
      <c r="O69" s="21">
        <f t="shared" si="0"/>
        <v>1218000</v>
      </c>
      <c r="P69" s="3" t="s">
        <v>293</v>
      </c>
      <c r="Q69" s="3"/>
      <c r="R69" s="14">
        <v>45108</v>
      </c>
      <c r="S69" s="14">
        <v>45291</v>
      </c>
      <c r="T69" s="3" t="s">
        <v>48</v>
      </c>
    </row>
    <row r="70" spans="1:20" x14ac:dyDescent="0.25">
      <c r="A70" s="3" t="s">
        <v>37</v>
      </c>
      <c r="B70" s="3"/>
      <c r="C70" s="3" t="s">
        <v>36</v>
      </c>
      <c r="D70" s="3">
        <v>2023</v>
      </c>
      <c r="E70" s="3" t="s">
        <v>322</v>
      </c>
      <c r="F70" s="5" t="s">
        <v>169</v>
      </c>
      <c r="G70" s="5" t="s">
        <v>83</v>
      </c>
      <c r="H70" s="5" t="s">
        <v>29</v>
      </c>
      <c r="I70" s="10" t="s">
        <v>209</v>
      </c>
      <c r="J70" s="12" t="s">
        <v>214</v>
      </c>
      <c r="K70" s="8" t="s">
        <v>261</v>
      </c>
      <c r="L70" s="10" t="s">
        <v>47</v>
      </c>
      <c r="M70" s="10" t="s">
        <v>290</v>
      </c>
      <c r="N70" s="24">
        <v>411616</v>
      </c>
      <c r="O70" s="21">
        <f>N70-(N70*13%)</f>
        <v>358105.92</v>
      </c>
      <c r="P70" s="3" t="s">
        <v>293</v>
      </c>
      <c r="Q70" s="3"/>
      <c r="R70" s="14">
        <v>45005</v>
      </c>
      <c r="S70" s="14">
        <v>45291</v>
      </c>
      <c r="T70" s="3" t="s">
        <v>48</v>
      </c>
    </row>
    <row r="71" spans="1:20" x14ac:dyDescent="0.25">
      <c r="A71" s="3" t="s">
        <v>37</v>
      </c>
      <c r="B71" s="3"/>
      <c r="C71" s="3" t="s">
        <v>36</v>
      </c>
      <c r="D71" s="3">
        <v>2023</v>
      </c>
      <c r="E71" s="3" t="s">
        <v>322</v>
      </c>
      <c r="F71" s="4" t="s">
        <v>168</v>
      </c>
      <c r="G71" s="4" t="s">
        <v>23</v>
      </c>
      <c r="H71" s="8" t="s">
        <v>23</v>
      </c>
      <c r="I71" s="10" t="s">
        <v>209</v>
      </c>
      <c r="J71" s="11" t="s">
        <v>245</v>
      </c>
      <c r="K71" s="8" t="s">
        <v>264</v>
      </c>
      <c r="L71" s="10" t="s">
        <v>291</v>
      </c>
      <c r="M71" s="10" t="s">
        <v>290</v>
      </c>
      <c r="N71" s="24">
        <v>654072</v>
      </c>
      <c r="O71" s="21">
        <f t="shared" si="0"/>
        <v>569042.64</v>
      </c>
      <c r="P71" s="3" t="s">
        <v>293</v>
      </c>
      <c r="Q71" s="3"/>
      <c r="R71" s="14">
        <v>45214</v>
      </c>
      <c r="S71" s="14">
        <v>45291</v>
      </c>
      <c r="T71" s="3" t="s">
        <v>48</v>
      </c>
    </row>
    <row r="72" spans="1:20" x14ac:dyDescent="0.25">
      <c r="A72" s="3" t="s">
        <v>37</v>
      </c>
      <c r="B72" s="3"/>
      <c r="C72" s="3" t="s">
        <v>36</v>
      </c>
      <c r="D72" s="3">
        <v>2023</v>
      </c>
      <c r="E72" s="3" t="s">
        <v>322</v>
      </c>
      <c r="F72" s="4" t="s">
        <v>168</v>
      </c>
      <c r="G72" s="4" t="s">
        <v>23</v>
      </c>
      <c r="H72" s="8" t="s">
        <v>23</v>
      </c>
      <c r="I72" s="10" t="s">
        <v>209</v>
      </c>
      <c r="J72" s="11" t="s">
        <v>246</v>
      </c>
      <c r="K72" s="8" t="s">
        <v>264</v>
      </c>
      <c r="L72" s="10" t="s">
        <v>291</v>
      </c>
      <c r="M72" s="10" t="s">
        <v>290</v>
      </c>
      <c r="N72" s="24">
        <f>640453+163520</f>
        <v>803973</v>
      </c>
      <c r="O72" s="21">
        <f t="shared" si="0"/>
        <v>699456.51</v>
      </c>
      <c r="P72" s="3" t="s">
        <v>293</v>
      </c>
      <c r="Q72" s="3"/>
      <c r="R72" s="14">
        <v>45214</v>
      </c>
      <c r="S72" s="14">
        <v>45291</v>
      </c>
      <c r="T72" s="3" t="s">
        <v>48</v>
      </c>
    </row>
    <row r="73" spans="1:20" s="2" customFormat="1" x14ac:dyDescent="0.25">
      <c r="A73" s="3" t="s">
        <v>37</v>
      </c>
      <c r="B73" s="3"/>
      <c r="C73" s="3" t="s">
        <v>36</v>
      </c>
      <c r="D73" s="3">
        <v>2023</v>
      </c>
      <c r="E73" s="3" t="s">
        <v>322</v>
      </c>
      <c r="F73" s="4" t="s">
        <v>309</v>
      </c>
      <c r="G73" s="4" t="s">
        <v>95</v>
      </c>
      <c r="H73" s="5" t="s">
        <v>310</v>
      </c>
      <c r="I73" s="10" t="s">
        <v>209</v>
      </c>
      <c r="J73" s="11" t="s">
        <v>211</v>
      </c>
      <c r="K73" s="8" t="s">
        <v>261</v>
      </c>
      <c r="L73" s="10" t="s">
        <v>47</v>
      </c>
      <c r="M73" s="10" t="s">
        <v>290</v>
      </c>
      <c r="N73" s="24">
        <v>753481</v>
      </c>
      <c r="O73" s="21">
        <f t="shared" ref="O73" si="3">N73-(N73*13%)</f>
        <v>655528.47</v>
      </c>
      <c r="P73" s="3" t="s">
        <v>293</v>
      </c>
      <c r="Q73" s="3"/>
      <c r="R73" s="14">
        <v>45261</v>
      </c>
      <c r="S73" s="14">
        <v>45291</v>
      </c>
      <c r="T73" s="3" t="s">
        <v>48</v>
      </c>
    </row>
    <row r="74" spans="1:20" x14ac:dyDescent="0.25">
      <c r="A74" s="3" t="s">
        <v>37</v>
      </c>
      <c r="B74" s="3"/>
      <c r="C74" s="3" t="s">
        <v>36</v>
      </c>
      <c r="D74" s="3">
        <v>2023</v>
      </c>
      <c r="E74" s="3" t="s">
        <v>322</v>
      </c>
      <c r="F74" s="4" t="s">
        <v>170</v>
      </c>
      <c r="G74" s="4" t="s">
        <v>153</v>
      </c>
      <c r="H74" s="8" t="s">
        <v>107</v>
      </c>
      <c r="I74" s="10" t="s">
        <v>209</v>
      </c>
      <c r="J74" s="11" t="s">
        <v>227</v>
      </c>
      <c r="K74" s="8" t="s">
        <v>261</v>
      </c>
      <c r="L74" s="10" t="s">
        <v>47</v>
      </c>
      <c r="M74" s="10" t="s">
        <v>290</v>
      </c>
      <c r="N74" s="24">
        <v>769703</v>
      </c>
      <c r="O74" s="21">
        <f t="shared" si="0"/>
        <v>669641.61</v>
      </c>
      <c r="P74" s="3" t="s">
        <v>293</v>
      </c>
      <c r="Q74" s="3"/>
      <c r="R74" s="14">
        <v>45108</v>
      </c>
      <c r="S74" s="14">
        <v>45291</v>
      </c>
      <c r="T74" s="3" t="s">
        <v>48</v>
      </c>
    </row>
    <row r="75" spans="1:20" x14ac:dyDescent="0.25">
      <c r="A75" s="3" t="s">
        <v>37</v>
      </c>
      <c r="B75" s="3"/>
      <c r="C75" s="3" t="s">
        <v>36</v>
      </c>
      <c r="D75" s="3">
        <v>2023</v>
      </c>
      <c r="E75" s="3" t="s">
        <v>322</v>
      </c>
      <c r="F75" s="8" t="s">
        <v>171</v>
      </c>
      <c r="G75" s="4" t="s">
        <v>27</v>
      </c>
      <c r="H75" s="9" t="s">
        <v>61</v>
      </c>
      <c r="I75" s="10" t="s">
        <v>209</v>
      </c>
      <c r="J75" s="11" t="s">
        <v>211</v>
      </c>
      <c r="K75" s="8" t="s">
        <v>261</v>
      </c>
      <c r="L75" s="10" t="s">
        <v>47</v>
      </c>
      <c r="M75" s="10" t="s">
        <v>290</v>
      </c>
      <c r="N75" s="24">
        <v>766298</v>
      </c>
      <c r="O75" s="21">
        <f t="shared" ref="O75:O95" si="4">N75-(N75*13%)</f>
        <v>666679.26</v>
      </c>
      <c r="P75" s="3" t="s">
        <v>293</v>
      </c>
      <c r="Q75" s="3"/>
      <c r="R75" s="14">
        <v>45108</v>
      </c>
      <c r="S75" s="14">
        <v>45291</v>
      </c>
      <c r="T75" s="3" t="s">
        <v>48</v>
      </c>
    </row>
    <row r="76" spans="1:20" x14ac:dyDescent="0.25">
      <c r="A76" s="3" t="s">
        <v>37</v>
      </c>
      <c r="B76" s="3"/>
      <c r="C76" s="3" t="s">
        <v>36</v>
      </c>
      <c r="D76" s="3">
        <v>2023</v>
      </c>
      <c r="E76" s="3" t="s">
        <v>322</v>
      </c>
      <c r="F76" s="4" t="s">
        <v>173</v>
      </c>
      <c r="G76" s="4" t="s">
        <v>72</v>
      </c>
      <c r="H76" s="9" t="s">
        <v>172</v>
      </c>
      <c r="I76" s="10" t="s">
        <v>209</v>
      </c>
      <c r="J76" s="11" t="s">
        <v>211</v>
      </c>
      <c r="K76" s="8" t="s">
        <v>261</v>
      </c>
      <c r="L76" s="10" t="s">
        <v>47</v>
      </c>
      <c r="M76" s="10" t="s">
        <v>290</v>
      </c>
      <c r="N76" s="24">
        <v>766298</v>
      </c>
      <c r="O76" s="21">
        <f t="shared" si="4"/>
        <v>666679.26</v>
      </c>
      <c r="P76" s="3" t="s">
        <v>293</v>
      </c>
      <c r="Q76" s="3"/>
      <c r="R76" s="14">
        <v>45108</v>
      </c>
      <c r="S76" s="14">
        <v>45291</v>
      </c>
      <c r="T76" s="3" t="s">
        <v>48</v>
      </c>
    </row>
    <row r="77" spans="1:20" x14ac:dyDescent="0.25">
      <c r="A77" s="3" t="s">
        <v>37</v>
      </c>
      <c r="B77" s="3"/>
      <c r="C77" s="3" t="s">
        <v>36</v>
      </c>
      <c r="D77" s="3">
        <v>2023</v>
      </c>
      <c r="E77" s="3" t="s">
        <v>322</v>
      </c>
      <c r="F77" s="5" t="s">
        <v>176</v>
      </c>
      <c r="G77" s="5" t="s">
        <v>174</v>
      </c>
      <c r="H77" s="5" t="s">
        <v>175</v>
      </c>
      <c r="I77" s="10" t="s">
        <v>209</v>
      </c>
      <c r="J77" s="12" t="s">
        <v>247</v>
      </c>
      <c r="K77" s="8" t="s">
        <v>261</v>
      </c>
      <c r="L77" s="10" t="s">
        <v>47</v>
      </c>
      <c r="M77" s="10" t="s">
        <v>290</v>
      </c>
      <c r="N77" s="24">
        <v>0</v>
      </c>
      <c r="O77" s="21">
        <f t="shared" si="4"/>
        <v>0</v>
      </c>
      <c r="P77" s="3" t="s">
        <v>293</v>
      </c>
      <c r="Q77" s="3"/>
      <c r="R77" s="14">
        <v>45108</v>
      </c>
      <c r="S77" s="14">
        <v>45291</v>
      </c>
      <c r="T77" s="3" t="s">
        <v>48</v>
      </c>
    </row>
    <row r="78" spans="1:20" x14ac:dyDescent="0.25">
      <c r="A78" s="3" t="s">
        <v>37</v>
      </c>
      <c r="B78" s="3"/>
      <c r="C78" s="3" t="s">
        <v>36</v>
      </c>
      <c r="D78" s="3">
        <v>2023</v>
      </c>
      <c r="E78" s="3" t="s">
        <v>322</v>
      </c>
      <c r="F78" s="5" t="s">
        <v>177</v>
      </c>
      <c r="G78" s="5" t="s">
        <v>31</v>
      </c>
      <c r="H78" s="5" t="s">
        <v>29</v>
      </c>
      <c r="I78" s="10" t="s">
        <v>209</v>
      </c>
      <c r="J78" s="8" t="s">
        <v>248</v>
      </c>
      <c r="K78" s="8" t="s">
        <v>282</v>
      </c>
      <c r="L78" s="10" t="s">
        <v>291</v>
      </c>
      <c r="M78" s="10" t="s">
        <v>292</v>
      </c>
      <c r="N78" s="24">
        <v>500000</v>
      </c>
      <c r="O78" s="21">
        <f t="shared" si="4"/>
        <v>435000</v>
      </c>
      <c r="P78" s="3" t="s">
        <v>293</v>
      </c>
      <c r="Q78" s="3"/>
      <c r="R78" s="14">
        <v>45108</v>
      </c>
      <c r="S78" s="14">
        <v>45291</v>
      </c>
      <c r="T78" s="3" t="s">
        <v>48</v>
      </c>
    </row>
    <row r="79" spans="1:20" x14ac:dyDescent="0.25">
      <c r="A79" s="3" t="s">
        <v>37</v>
      </c>
      <c r="B79" s="3"/>
      <c r="C79" s="3" t="s">
        <v>36</v>
      </c>
      <c r="D79" s="3">
        <v>2023</v>
      </c>
      <c r="E79" s="3" t="s">
        <v>322</v>
      </c>
      <c r="F79" s="4" t="s">
        <v>179</v>
      </c>
      <c r="G79" s="4" t="s">
        <v>178</v>
      </c>
      <c r="H79" s="8" t="s">
        <v>25</v>
      </c>
      <c r="I79" s="10" t="s">
        <v>209</v>
      </c>
      <c r="J79" s="11" t="s">
        <v>211</v>
      </c>
      <c r="K79" s="8" t="s">
        <v>265</v>
      </c>
      <c r="L79" s="10" t="s">
        <v>47</v>
      </c>
      <c r="M79" s="10" t="s">
        <v>290</v>
      </c>
      <c r="N79" s="24">
        <v>580309</v>
      </c>
      <c r="O79" s="21">
        <f t="shared" si="4"/>
        <v>504868.83</v>
      </c>
      <c r="P79" s="3" t="s">
        <v>293</v>
      </c>
      <c r="Q79" s="3"/>
      <c r="R79" s="14">
        <v>44958</v>
      </c>
      <c r="S79" s="14">
        <v>45107</v>
      </c>
      <c r="T79" s="3" t="s">
        <v>48</v>
      </c>
    </row>
    <row r="80" spans="1:20" x14ac:dyDescent="0.25">
      <c r="A80" s="3" t="s">
        <v>37</v>
      </c>
      <c r="B80" s="3"/>
      <c r="C80" s="3" t="s">
        <v>36</v>
      </c>
      <c r="D80" s="3">
        <v>2023</v>
      </c>
      <c r="E80" s="3" t="s">
        <v>322</v>
      </c>
      <c r="F80" s="9" t="s">
        <v>182</v>
      </c>
      <c r="G80" s="4" t="s">
        <v>180</v>
      </c>
      <c r="H80" s="8" t="s">
        <v>181</v>
      </c>
      <c r="I80" s="10" t="s">
        <v>209</v>
      </c>
      <c r="J80" s="11" t="s">
        <v>228</v>
      </c>
      <c r="K80" s="8" t="s">
        <v>265</v>
      </c>
      <c r="L80" s="10" t="s">
        <v>47</v>
      </c>
      <c r="M80" s="10" t="s">
        <v>290</v>
      </c>
      <c r="N80" s="24">
        <v>606120</v>
      </c>
      <c r="O80" s="21">
        <f t="shared" si="4"/>
        <v>527324.4</v>
      </c>
      <c r="P80" s="3" t="s">
        <v>293</v>
      </c>
      <c r="Q80" s="3"/>
      <c r="R80" s="14">
        <v>45108</v>
      </c>
      <c r="S80" s="14">
        <v>45291</v>
      </c>
      <c r="T80" s="3" t="s">
        <v>48</v>
      </c>
    </row>
    <row r="81" spans="1:20" x14ac:dyDescent="0.25">
      <c r="A81" s="3" t="s">
        <v>37</v>
      </c>
      <c r="B81" s="3"/>
      <c r="C81" s="3" t="s">
        <v>36</v>
      </c>
      <c r="D81" s="3">
        <v>2023</v>
      </c>
      <c r="E81" s="3" t="s">
        <v>322</v>
      </c>
      <c r="F81" s="4" t="s">
        <v>185</v>
      </c>
      <c r="G81" s="4" t="s">
        <v>183</v>
      </c>
      <c r="H81" s="8" t="s">
        <v>184</v>
      </c>
      <c r="I81" s="10" t="s">
        <v>209</v>
      </c>
      <c r="J81" s="11" t="s">
        <v>211</v>
      </c>
      <c r="K81" s="8" t="s">
        <v>265</v>
      </c>
      <c r="L81" s="10" t="s">
        <v>47</v>
      </c>
      <c r="M81" s="10" t="s">
        <v>290</v>
      </c>
      <c r="N81" s="24">
        <v>580309</v>
      </c>
      <c r="O81" s="21">
        <f t="shared" si="4"/>
        <v>504868.83</v>
      </c>
      <c r="P81" s="3" t="s">
        <v>293</v>
      </c>
      <c r="Q81" s="3"/>
      <c r="R81" s="14">
        <v>45108</v>
      </c>
      <c r="S81" s="14">
        <v>45291</v>
      </c>
      <c r="T81" s="3" t="s">
        <v>48</v>
      </c>
    </row>
    <row r="82" spans="1:20" x14ac:dyDescent="0.25">
      <c r="A82" s="3" t="s">
        <v>37</v>
      </c>
      <c r="B82" s="3"/>
      <c r="C82" s="3" t="s">
        <v>36</v>
      </c>
      <c r="D82" s="3">
        <v>2023</v>
      </c>
      <c r="E82" s="3" t="s">
        <v>322</v>
      </c>
      <c r="F82" s="4" t="s">
        <v>186</v>
      </c>
      <c r="G82" s="4" t="s">
        <v>23</v>
      </c>
      <c r="H82" s="8" t="s">
        <v>109</v>
      </c>
      <c r="I82" s="10" t="s">
        <v>209</v>
      </c>
      <c r="J82" s="11" t="s">
        <v>249</v>
      </c>
      <c r="K82" s="8" t="s">
        <v>283</v>
      </c>
      <c r="L82" s="10" t="s">
        <v>47</v>
      </c>
      <c r="M82" s="10" t="s">
        <v>290</v>
      </c>
      <c r="N82" s="24">
        <v>654072</v>
      </c>
      <c r="O82" s="21">
        <f t="shared" si="4"/>
        <v>569042.64</v>
      </c>
      <c r="P82" s="3" t="s">
        <v>293</v>
      </c>
      <c r="Q82" s="3"/>
      <c r="R82" s="14">
        <v>45214</v>
      </c>
      <c r="S82" s="14">
        <v>45291</v>
      </c>
      <c r="T82" s="3" t="s">
        <v>48</v>
      </c>
    </row>
    <row r="83" spans="1:20" x14ac:dyDescent="0.25">
      <c r="A83" s="3" t="s">
        <v>37</v>
      </c>
      <c r="B83" s="3"/>
      <c r="C83" s="3" t="s">
        <v>36</v>
      </c>
      <c r="D83" s="3">
        <v>2023</v>
      </c>
      <c r="E83" s="3" t="s">
        <v>322</v>
      </c>
      <c r="F83" s="4" t="s">
        <v>186</v>
      </c>
      <c r="G83" s="4" t="s">
        <v>23</v>
      </c>
      <c r="H83" s="8" t="s">
        <v>109</v>
      </c>
      <c r="I83" s="10" t="s">
        <v>209</v>
      </c>
      <c r="J83" s="11" t="s">
        <v>250</v>
      </c>
      <c r="K83" s="8" t="s">
        <v>283</v>
      </c>
      <c r="L83" s="10" t="s">
        <v>47</v>
      </c>
      <c r="M83" s="10" t="s">
        <v>290</v>
      </c>
      <c r="N83" s="24">
        <f>640431+163416</f>
        <v>803847</v>
      </c>
      <c r="O83" s="21">
        <f t="shared" si="4"/>
        <v>699346.89</v>
      </c>
      <c r="P83" s="3" t="s">
        <v>293</v>
      </c>
      <c r="Q83" s="3"/>
      <c r="R83" s="14">
        <v>45214</v>
      </c>
      <c r="S83" s="14">
        <v>45291</v>
      </c>
      <c r="T83" s="3" t="s">
        <v>298</v>
      </c>
    </row>
    <row r="84" spans="1:20" x14ac:dyDescent="0.25">
      <c r="A84" s="3" t="s">
        <v>37</v>
      </c>
      <c r="B84" s="3"/>
      <c r="C84" s="3" t="s">
        <v>36</v>
      </c>
      <c r="D84" s="3">
        <v>2023</v>
      </c>
      <c r="E84" s="3" t="s">
        <v>322</v>
      </c>
      <c r="F84" s="4" t="s">
        <v>188</v>
      </c>
      <c r="G84" s="4" t="s">
        <v>187</v>
      </c>
      <c r="H84" s="8" t="s">
        <v>19</v>
      </c>
      <c r="I84" s="10" t="s">
        <v>209</v>
      </c>
      <c r="J84" s="11" t="s">
        <v>251</v>
      </c>
      <c r="K84" s="8" t="s">
        <v>269</v>
      </c>
      <c r="L84" s="10" t="s">
        <v>47</v>
      </c>
      <c r="M84" s="10" t="s">
        <v>290</v>
      </c>
      <c r="N84" s="24">
        <v>1376490</v>
      </c>
      <c r="O84" s="21">
        <f t="shared" si="4"/>
        <v>1197546.3</v>
      </c>
      <c r="P84" s="3" t="s">
        <v>293</v>
      </c>
      <c r="Q84" s="3"/>
      <c r="R84" s="14">
        <v>45108</v>
      </c>
      <c r="S84" s="14">
        <v>45291</v>
      </c>
      <c r="T84" s="3" t="s">
        <v>48</v>
      </c>
    </row>
    <row r="85" spans="1:20" x14ac:dyDescent="0.25">
      <c r="A85" s="3" t="s">
        <v>37</v>
      </c>
      <c r="B85" s="3"/>
      <c r="C85" s="3" t="s">
        <v>36</v>
      </c>
      <c r="D85" s="3">
        <v>2023</v>
      </c>
      <c r="E85" s="3" t="s">
        <v>322</v>
      </c>
      <c r="F85" s="4" t="s">
        <v>191</v>
      </c>
      <c r="G85" s="4" t="s">
        <v>189</v>
      </c>
      <c r="H85" s="8" t="s">
        <v>190</v>
      </c>
      <c r="I85" s="10" t="s">
        <v>209</v>
      </c>
      <c r="J85" s="11" t="s">
        <v>252</v>
      </c>
      <c r="K85" s="8" t="s">
        <v>261</v>
      </c>
      <c r="L85" s="10" t="s">
        <v>47</v>
      </c>
      <c r="M85" s="10" t="s">
        <v>290</v>
      </c>
      <c r="N85" s="24">
        <v>603448</v>
      </c>
      <c r="O85" s="21">
        <f t="shared" si="4"/>
        <v>524999.76</v>
      </c>
      <c r="P85" s="3" t="s">
        <v>293</v>
      </c>
      <c r="Q85" s="3"/>
      <c r="R85" s="14">
        <v>45108</v>
      </c>
      <c r="S85" s="14">
        <v>45291</v>
      </c>
      <c r="T85" s="3" t="s">
        <v>48</v>
      </c>
    </row>
    <row r="86" spans="1:20" x14ac:dyDescent="0.25">
      <c r="A86" s="3" t="s">
        <v>37</v>
      </c>
      <c r="B86" s="3"/>
      <c r="C86" s="3" t="s">
        <v>36</v>
      </c>
      <c r="D86" s="3">
        <v>2023</v>
      </c>
      <c r="E86" s="3" t="s">
        <v>322</v>
      </c>
      <c r="F86" s="4" t="s">
        <v>193</v>
      </c>
      <c r="G86" s="4" t="s">
        <v>22</v>
      </c>
      <c r="H86" s="8" t="s">
        <v>192</v>
      </c>
      <c r="I86" s="10" t="s">
        <v>209</v>
      </c>
      <c r="J86" s="11" t="s">
        <v>253</v>
      </c>
      <c r="K86" s="8" t="s">
        <v>282</v>
      </c>
      <c r="L86" s="10" t="s">
        <v>47</v>
      </c>
      <c r="M86" s="10" t="s">
        <v>290</v>
      </c>
      <c r="N86" s="24">
        <v>1420984</v>
      </c>
      <c r="O86" s="21">
        <f t="shared" si="4"/>
        <v>1236256.08</v>
      </c>
      <c r="P86" s="3" t="s">
        <v>293</v>
      </c>
      <c r="Q86" s="3"/>
      <c r="R86" s="14">
        <v>45108</v>
      </c>
      <c r="S86" s="14">
        <v>45291</v>
      </c>
      <c r="T86" s="3" t="s">
        <v>48</v>
      </c>
    </row>
    <row r="87" spans="1:20" x14ac:dyDescent="0.25">
      <c r="A87" s="3" t="s">
        <v>37</v>
      </c>
      <c r="B87" s="3"/>
      <c r="C87" s="3" t="s">
        <v>36</v>
      </c>
      <c r="D87" s="3">
        <v>2023</v>
      </c>
      <c r="E87" s="3" t="s">
        <v>322</v>
      </c>
      <c r="F87" s="9" t="s">
        <v>195</v>
      </c>
      <c r="G87" s="4" t="s">
        <v>34</v>
      </c>
      <c r="H87" s="4" t="s">
        <v>194</v>
      </c>
      <c r="I87" s="10" t="s">
        <v>209</v>
      </c>
      <c r="J87" s="11" t="s">
        <v>232</v>
      </c>
      <c r="K87" s="8" t="s">
        <v>284</v>
      </c>
      <c r="L87" s="10" t="s">
        <v>47</v>
      </c>
      <c r="M87" s="10" t="s">
        <v>290</v>
      </c>
      <c r="N87" s="24"/>
      <c r="O87" s="21">
        <f t="shared" si="4"/>
        <v>0</v>
      </c>
      <c r="P87" s="3" t="s">
        <v>293</v>
      </c>
      <c r="Q87" s="3"/>
      <c r="R87" s="14">
        <v>45108</v>
      </c>
      <c r="S87" s="14">
        <v>45291</v>
      </c>
      <c r="T87" s="3" t="s">
        <v>48</v>
      </c>
    </row>
    <row r="88" spans="1:20" x14ac:dyDescent="0.25">
      <c r="A88" s="3" t="s">
        <v>37</v>
      </c>
      <c r="B88" s="3"/>
      <c r="C88" s="3" t="s">
        <v>36</v>
      </c>
      <c r="D88" s="3">
        <v>2023</v>
      </c>
      <c r="E88" s="3" t="s">
        <v>322</v>
      </c>
      <c r="F88" s="4" t="s">
        <v>196</v>
      </c>
      <c r="G88" s="4" t="s">
        <v>180</v>
      </c>
      <c r="H88" s="8" t="s">
        <v>63</v>
      </c>
      <c r="I88" s="10" t="s">
        <v>209</v>
      </c>
      <c r="J88" s="11" t="s">
        <v>211</v>
      </c>
      <c r="K88" s="8" t="s">
        <v>261</v>
      </c>
      <c r="L88" s="10" t="s">
        <v>47</v>
      </c>
      <c r="M88" s="10" t="s">
        <v>290</v>
      </c>
      <c r="N88" s="24">
        <v>736398</v>
      </c>
      <c r="O88" s="21">
        <f t="shared" si="4"/>
        <v>640666.26</v>
      </c>
      <c r="P88" s="3" t="s">
        <v>293</v>
      </c>
      <c r="Q88" s="3"/>
      <c r="R88" s="14">
        <v>45108</v>
      </c>
      <c r="S88" s="14">
        <v>45291</v>
      </c>
      <c r="T88" s="3" t="s">
        <v>48</v>
      </c>
    </row>
    <row r="89" spans="1:20" x14ac:dyDescent="0.25">
      <c r="A89" s="3" t="s">
        <v>37</v>
      </c>
      <c r="B89" s="3"/>
      <c r="C89" s="3" t="s">
        <v>36</v>
      </c>
      <c r="D89" s="3">
        <v>2023</v>
      </c>
      <c r="E89" s="3" t="s">
        <v>322</v>
      </c>
      <c r="F89" s="8" t="s">
        <v>197</v>
      </c>
      <c r="G89" s="4" t="s">
        <v>159</v>
      </c>
      <c r="H89" s="8" t="s">
        <v>31</v>
      </c>
      <c r="I89" s="10" t="s">
        <v>209</v>
      </c>
      <c r="J89" s="11" t="s">
        <v>227</v>
      </c>
      <c r="K89" s="8" t="s">
        <v>285</v>
      </c>
      <c r="L89" s="10" t="s">
        <v>47</v>
      </c>
      <c r="M89" s="10" t="s">
        <v>290</v>
      </c>
      <c r="N89" s="24">
        <v>1019733</v>
      </c>
      <c r="O89" s="21">
        <f t="shared" si="4"/>
        <v>887167.71</v>
      </c>
      <c r="P89" s="3" t="s">
        <v>293</v>
      </c>
      <c r="Q89" s="3"/>
      <c r="R89" s="14">
        <v>45108</v>
      </c>
      <c r="S89" s="14">
        <v>45291</v>
      </c>
      <c r="T89" s="3" t="s">
        <v>48</v>
      </c>
    </row>
    <row r="90" spans="1:20" x14ac:dyDescent="0.25">
      <c r="A90" s="3" t="s">
        <v>37</v>
      </c>
      <c r="B90" s="3"/>
      <c r="C90" s="3" t="s">
        <v>36</v>
      </c>
      <c r="D90" s="3">
        <v>2023</v>
      </c>
      <c r="E90" s="3" t="s">
        <v>322</v>
      </c>
      <c r="F90" s="8" t="s">
        <v>200</v>
      </c>
      <c r="G90" s="4" t="s">
        <v>198</v>
      </c>
      <c r="H90" s="8" t="s">
        <v>199</v>
      </c>
      <c r="I90" s="10" t="s">
        <v>209</v>
      </c>
      <c r="J90" s="11" t="s">
        <v>254</v>
      </c>
      <c r="K90" s="8" t="s">
        <v>286</v>
      </c>
      <c r="L90" s="10" t="s">
        <v>47</v>
      </c>
      <c r="M90" s="10" t="s">
        <v>290</v>
      </c>
      <c r="N90" s="24">
        <v>1017318</v>
      </c>
      <c r="O90" s="21">
        <f t="shared" si="4"/>
        <v>885066.66</v>
      </c>
      <c r="P90" s="3" t="s">
        <v>293</v>
      </c>
      <c r="Q90" s="3"/>
      <c r="R90" s="14">
        <v>45108</v>
      </c>
      <c r="S90" s="14">
        <v>45291</v>
      </c>
      <c r="T90" s="3" t="s">
        <v>48</v>
      </c>
    </row>
    <row r="91" spans="1:20" x14ac:dyDescent="0.25">
      <c r="A91" s="3" t="s">
        <v>37</v>
      </c>
      <c r="B91" s="3"/>
      <c r="C91" s="3" t="s">
        <v>36</v>
      </c>
      <c r="D91" s="3">
        <v>2023</v>
      </c>
      <c r="E91" s="3" t="s">
        <v>322</v>
      </c>
      <c r="F91" s="8" t="s">
        <v>200</v>
      </c>
      <c r="G91" s="4" t="s">
        <v>198</v>
      </c>
      <c r="H91" s="8" t="s">
        <v>199</v>
      </c>
      <c r="I91" s="10" t="s">
        <v>209</v>
      </c>
      <c r="J91" s="11" t="s">
        <v>255</v>
      </c>
      <c r="K91" s="8" t="s">
        <v>286</v>
      </c>
      <c r="L91" s="10" t="s">
        <v>47</v>
      </c>
      <c r="M91" s="10" t="s">
        <v>290</v>
      </c>
      <c r="N91" s="24">
        <v>345679</v>
      </c>
      <c r="O91" s="21">
        <f t="shared" si="4"/>
        <v>300740.73</v>
      </c>
      <c r="P91" s="3" t="s">
        <v>293</v>
      </c>
      <c r="Q91" s="3"/>
      <c r="R91" s="14">
        <v>45108</v>
      </c>
      <c r="S91" s="14">
        <v>45291</v>
      </c>
      <c r="T91" s="3" t="s">
        <v>48</v>
      </c>
    </row>
    <row r="92" spans="1:20" x14ac:dyDescent="0.25">
      <c r="A92" s="3" t="s">
        <v>37</v>
      </c>
      <c r="B92" s="3"/>
      <c r="C92" s="3" t="s">
        <v>36</v>
      </c>
      <c r="D92" s="3">
        <v>2023</v>
      </c>
      <c r="E92" s="3" t="s">
        <v>322</v>
      </c>
      <c r="F92" s="4" t="s">
        <v>203</v>
      </c>
      <c r="G92" s="4" t="s">
        <v>201</v>
      </c>
      <c r="H92" s="8" t="s">
        <v>202</v>
      </c>
      <c r="I92" s="10" t="s">
        <v>209</v>
      </c>
      <c r="J92" s="11" t="s">
        <v>211</v>
      </c>
      <c r="K92" s="8" t="s">
        <v>265</v>
      </c>
      <c r="L92" s="10" t="s">
        <v>47</v>
      </c>
      <c r="M92" s="10" t="s">
        <v>290</v>
      </c>
      <c r="N92" s="24">
        <v>789456</v>
      </c>
      <c r="O92" s="21">
        <f t="shared" si="4"/>
        <v>686826.72</v>
      </c>
      <c r="P92" s="3" t="s">
        <v>293</v>
      </c>
      <c r="Q92" s="3"/>
      <c r="R92" s="14">
        <v>45108</v>
      </c>
      <c r="S92" s="14">
        <v>45291</v>
      </c>
      <c r="T92" s="3" t="s">
        <v>48</v>
      </c>
    </row>
    <row r="93" spans="1:20" x14ac:dyDescent="0.25">
      <c r="A93" s="3" t="s">
        <v>37</v>
      </c>
      <c r="B93" s="3"/>
      <c r="C93" s="3" t="s">
        <v>36</v>
      </c>
      <c r="D93" s="3">
        <v>2023</v>
      </c>
      <c r="E93" s="3" t="s">
        <v>322</v>
      </c>
      <c r="F93" s="4" t="s">
        <v>204</v>
      </c>
      <c r="G93" s="4" t="s">
        <v>104</v>
      </c>
      <c r="H93" s="8" t="s">
        <v>21</v>
      </c>
      <c r="I93" s="10" t="s">
        <v>209</v>
      </c>
      <c r="J93" s="11" t="s">
        <v>256</v>
      </c>
      <c r="K93" s="8" t="s">
        <v>287</v>
      </c>
      <c r="L93" s="10" t="s">
        <v>47</v>
      </c>
      <c r="M93" s="10" t="s">
        <v>290</v>
      </c>
      <c r="N93" s="24">
        <v>500000</v>
      </c>
      <c r="O93" s="21">
        <f t="shared" si="4"/>
        <v>435000</v>
      </c>
      <c r="P93" s="3" t="s">
        <v>293</v>
      </c>
      <c r="Q93" s="3"/>
      <c r="R93" s="14">
        <v>45108</v>
      </c>
      <c r="S93" s="14">
        <v>45291</v>
      </c>
      <c r="T93" s="3" t="s">
        <v>48</v>
      </c>
    </row>
    <row r="94" spans="1:20" x14ac:dyDescent="0.25">
      <c r="A94" s="3" t="s">
        <v>37</v>
      </c>
      <c r="B94" s="3"/>
      <c r="C94" s="3" t="s">
        <v>36</v>
      </c>
      <c r="D94" s="3">
        <v>2023</v>
      </c>
      <c r="E94" s="3" t="s">
        <v>322</v>
      </c>
      <c r="F94" s="4" t="s">
        <v>206</v>
      </c>
      <c r="G94" s="4" t="s">
        <v>205</v>
      </c>
      <c r="H94" s="7" t="s">
        <v>52</v>
      </c>
      <c r="I94" s="10" t="s">
        <v>209</v>
      </c>
      <c r="J94" s="11" t="s">
        <v>257</v>
      </c>
      <c r="K94" s="8" t="s">
        <v>288</v>
      </c>
      <c r="L94" s="10" t="s">
        <v>47</v>
      </c>
      <c r="M94" s="10" t="s">
        <v>290</v>
      </c>
      <c r="N94" s="24">
        <v>1416404</v>
      </c>
      <c r="O94" s="21">
        <f t="shared" si="4"/>
        <v>1232271.48</v>
      </c>
      <c r="P94" s="3" t="s">
        <v>293</v>
      </c>
      <c r="Q94" s="3"/>
      <c r="R94" s="14">
        <v>45108</v>
      </c>
      <c r="S94" s="14">
        <v>45291</v>
      </c>
      <c r="T94" s="3" t="s">
        <v>48</v>
      </c>
    </row>
    <row r="95" spans="1:20" x14ac:dyDescent="0.25">
      <c r="A95" s="3" t="s">
        <v>37</v>
      </c>
      <c r="B95" s="3"/>
      <c r="C95" s="3" t="s">
        <v>36</v>
      </c>
      <c r="D95" s="3">
        <v>2023</v>
      </c>
      <c r="E95" s="3" t="s">
        <v>322</v>
      </c>
      <c r="F95" s="6" t="s">
        <v>208</v>
      </c>
      <c r="G95" s="6" t="s">
        <v>207</v>
      </c>
      <c r="H95" s="6" t="s">
        <v>110</v>
      </c>
      <c r="I95" s="10" t="s">
        <v>209</v>
      </c>
      <c r="J95" s="11" t="s">
        <v>213</v>
      </c>
      <c r="K95" s="8" t="s">
        <v>289</v>
      </c>
      <c r="L95" s="10" t="s">
        <v>47</v>
      </c>
      <c r="M95" s="10" t="s">
        <v>290</v>
      </c>
      <c r="N95" s="24">
        <v>550000</v>
      </c>
      <c r="O95" s="21">
        <f t="shared" si="4"/>
        <v>478500</v>
      </c>
      <c r="P95" s="3" t="s">
        <v>293</v>
      </c>
      <c r="Q95" s="3"/>
      <c r="R95" s="14">
        <v>45128</v>
      </c>
      <c r="S95" s="14">
        <v>45291</v>
      </c>
      <c r="T95" s="3" t="s">
        <v>48</v>
      </c>
    </row>
    <row r="96" spans="1:20" x14ac:dyDescent="0.25">
      <c r="A96" s="2"/>
      <c r="B96" s="3"/>
      <c r="C96" s="3"/>
      <c r="D96" s="3"/>
      <c r="E96" s="3"/>
      <c r="F96" s="4"/>
      <c r="G96" s="4"/>
      <c r="H96" s="8"/>
      <c r="I96" s="10"/>
      <c r="J96" s="11"/>
      <c r="K96" s="8"/>
      <c r="L96" s="10"/>
      <c r="M96" s="10"/>
      <c r="N96" s="24"/>
      <c r="O96" s="21"/>
      <c r="P96" s="2"/>
      <c r="Q96" s="3"/>
      <c r="R96" s="14"/>
      <c r="S96" s="14"/>
      <c r="T96" s="3"/>
    </row>
  </sheetData>
  <pageMargins left="0.7" right="0.7" top="0.75" bottom="0.75" header="0.3" footer="0.3"/>
  <pageSetup orientation="portrait" r:id="rId1"/>
  <ignoredErrors>
    <ignoredError sqref="O33 O1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19129E9AC7414C8F278BBAF19A5088" ma:contentTypeVersion="8" ma:contentTypeDescription="Crear nuevo documento." ma:contentTypeScope="" ma:versionID="4aa446219692a4492123d9d633c84905">
  <xsd:schema xmlns:xsd="http://www.w3.org/2001/XMLSchema" xmlns:xs="http://www.w3.org/2001/XMLSchema" xmlns:p="http://schemas.microsoft.com/office/2006/metadata/properties" xmlns:ns2="b82b76ab-ba4c-4ac4-aa63-404607c03737" xmlns:ns3="937c88cd-7616-47a1-9ace-68319ca0fb31" targetNamespace="http://schemas.microsoft.com/office/2006/metadata/properties" ma:root="true" ma:fieldsID="14afe1c3423b9641570755e58e5cb70d" ns2:_="" ns3:_="">
    <xsd:import namespace="b82b76ab-ba4c-4ac4-aa63-404607c03737"/>
    <xsd:import namespace="937c88cd-7616-47a1-9ace-68319ca0f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b76ab-ba4c-4ac4-aa63-404607c03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c88cd-7616-47a1-9ace-68319ca0f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37c88cd-7616-47a1-9ace-68319ca0fb31">
      <UserInfo>
        <DisplayName>Jennifer Godoy Leal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20F4AB-FFA1-426B-9FEA-5CBA339ED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b76ab-ba4c-4ac4-aa63-404607c03737"/>
    <ds:schemaRef ds:uri="937c88cd-7616-47a1-9ace-68319ca0f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B0E311-FE46-41E1-BF42-D12A05D84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6E8AAD-8451-42E2-9267-32FA8737C812}">
  <ds:schemaRefs>
    <ds:schemaRef ds:uri="http://purl.org/dc/terms/"/>
    <ds:schemaRef ds:uri="http://purl.org/dc/dcmitype/"/>
    <ds:schemaRef ds:uri="b82b76ab-ba4c-4ac4-aa63-404607c03737"/>
    <ds:schemaRef ds:uri="http://www.w3.org/XML/1998/namespace"/>
    <ds:schemaRef ds:uri="http://schemas.microsoft.com/office/2006/documentManagement/types"/>
    <ds:schemaRef ds:uri="http://purl.org/dc/elements/1.1/"/>
    <ds:schemaRef ds:uri="937c88cd-7616-47a1-9ace-68319ca0fb3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Castro Cárdenas</dc:creator>
  <cp:keywords/>
  <dc:description/>
  <cp:lastModifiedBy>FRANCISCO FUICA</cp:lastModifiedBy>
  <cp:revision/>
  <dcterms:created xsi:type="dcterms:W3CDTF">2022-10-06T16:16:50Z</dcterms:created>
  <dcterms:modified xsi:type="dcterms:W3CDTF">2024-03-04T17:34:06Z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0x0101006A19129E9AC7414C8F278BBAF19A5088</vt:lpwstr>
  </property>
  <property fmtid="{D5CDD505-2E9C-101B-9397-08002B2CF9AE}" pid="3" name="MediaServiceImageTags">
    <vt:lpwstr/>
  </property>
</Properties>
</file>