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/>
  <mc:AlternateContent xmlns:mc="http://schemas.openxmlformats.org/markup-compatibility/2006">
    <mc:Choice Requires="x15">
      <x15ac:absPath xmlns:x15ac="http://schemas.microsoft.com/office/spreadsheetml/2010/11/ac" url="C:\Users\FERNANDO PIZARRO\Desktop\2023\MOD. PPTO\"/>
    </mc:Choice>
  </mc:AlternateContent>
  <xr:revisionPtr revIDLastSave="0" documentId="8_{E0351654-D158-4581-814F-F9D5702D5E30}" xr6:coauthVersionLast="36" xr6:coauthVersionMax="36" xr10:uidLastSave="{00000000-0000-0000-0000-000000000000}"/>
  <bookViews>
    <workbookView xWindow="0" yWindow="0" windowWidth="23040" windowHeight="9060" xr2:uid="{00000000-000D-0000-FFFF-FFFF00000000}"/>
  </bookViews>
  <sheets>
    <sheet name="31 PM4" sheetId="9" r:id="rId1"/>
    <sheet name="Hoja1" sheetId="10" r:id="rId2"/>
  </sheets>
  <calcPr calcId="191029"/>
</workbook>
</file>

<file path=xl/calcChain.xml><?xml version="1.0" encoding="utf-8"?>
<calcChain xmlns="http://schemas.openxmlformats.org/spreadsheetml/2006/main">
  <c r="G19" i="9" l="1"/>
  <c r="M15" i="9"/>
  <c r="H14" i="9"/>
  <c r="M31" i="9" l="1"/>
  <c r="G29" i="9"/>
  <c r="M46" i="9" l="1"/>
  <c r="M45" i="9"/>
  <c r="I49" i="9" l="1"/>
  <c r="L40" i="9"/>
  <c r="M40" i="9" s="1"/>
  <c r="M41" i="9"/>
  <c r="M47" i="9" l="1"/>
  <c r="I47" i="9"/>
  <c r="J47" i="9"/>
  <c r="L47" i="9"/>
  <c r="H47" i="9"/>
  <c r="G47" i="9" l="1"/>
  <c r="M30" i="9"/>
  <c r="M35" i="9"/>
  <c r="M34" i="9"/>
  <c r="G33" i="9"/>
  <c r="M33" i="9"/>
  <c r="M25" i="9"/>
  <c r="G22" i="9"/>
  <c r="M17" i="9"/>
  <c r="M23" i="9"/>
  <c r="M20" i="9"/>
  <c r="I16" i="9"/>
  <c r="M43" i="9"/>
  <c r="G42" i="9"/>
  <c r="M42" i="9" s="1"/>
  <c r="M18" i="9"/>
  <c r="H16" i="9"/>
  <c r="J16" i="9"/>
  <c r="J49" i="9" s="1"/>
  <c r="H19" i="9"/>
  <c r="L29" i="9"/>
  <c r="L49" i="9" s="1"/>
  <c r="H44" i="9"/>
  <c r="M37" i="9"/>
  <c r="G36" i="9"/>
  <c r="M36" i="9" s="1"/>
  <c r="H49" i="9" l="1"/>
  <c r="M32" i="9"/>
  <c r="G16" i="9"/>
  <c r="M29" i="9" l="1"/>
  <c r="G38" i="9"/>
  <c r="M38" i="9" s="1"/>
  <c r="M14" i="9" l="1"/>
  <c r="M48" i="9"/>
  <c r="M39" i="9"/>
  <c r="M28" i="9"/>
  <c r="M27" i="9"/>
  <c r="G26" i="9"/>
  <c r="G49" i="9" s="1"/>
  <c r="M24" i="9"/>
  <c r="M22" i="9"/>
  <c r="M21" i="9"/>
  <c r="M26" i="9" l="1"/>
  <c r="M49" i="9"/>
  <c r="M19" i="9"/>
  <c r="M16" i="9" l="1"/>
  <c r="G7" i="9"/>
  <c r="G9" i="9" s="1"/>
  <c r="M8" i="9" l="1"/>
  <c r="M7" i="9" l="1"/>
  <c r="M9" i="9" l="1"/>
  <c r="N49" i="9"/>
</calcChain>
</file>

<file path=xl/sharedStrings.xml><?xml version="1.0" encoding="utf-8"?>
<sst xmlns="http://schemas.openxmlformats.org/spreadsheetml/2006/main" count="110" uniqueCount="78">
  <si>
    <t>ITEM</t>
  </si>
  <si>
    <t>ASIGNACIÓN</t>
  </si>
  <si>
    <t>DENOMINACIÓN</t>
  </si>
  <si>
    <t>ÁREAS DE GESTIÓN</t>
  </si>
  <si>
    <t>01        GESTIÓN INTERNA</t>
  </si>
  <si>
    <t>02     SERVICIOS A LA COMUNIDAD</t>
  </si>
  <si>
    <t>03     ACTIVIDADES MUNICIPALES</t>
  </si>
  <si>
    <t>04     PROGRAMAS SOCIALES</t>
  </si>
  <si>
    <t>999</t>
  </si>
  <si>
    <t>SUBTITULO</t>
  </si>
  <si>
    <t>05     PROGRAMAS RECREACIONALES</t>
  </si>
  <si>
    <t>06     PROGRAMAS CULTURALES</t>
  </si>
  <si>
    <t>02</t>
  </si>
  <si>
    <t>TOTAL  M$</t>
  </si>
  <si>
    <t>TOTAL MAYORES GASTOS</t>
  </si>
  <si>
    <t>080</t>
  </si>
  <si>
    <t>SUBASIGNACIÓN</t>
  </si>
  <si>
    <t>001</t>
  </si>
  <si>
    <t>007</t>
  </si>
  <si>
    <t>004</t>
  </si>
  <si>
    <t>MODIFICACION PRESUPUESTARIA - SALDO INICIAL DE CAJA</t>
  </si>
  <si>
    <t>TOTAL SALDO INICIAL DE CAJA</t>
  </si>
  <si>
    <t>03</t>
  </si>
  <si>
    <t>002</t>
  </si>
  <si>
    <t>12</t>
  </si>
  <si>
    <t>MAYORES GASTOS</t>
  </si>
  <si>
    <t>COMBUSTIBLE Y LUBRICANTES</t>
  </si>
  <si>
    <t>PARA MAQ., EQUIPOS DE PRODUCCIÓN, TRACCIÓN Y ELEV.</t>
  </si>
  <si>
    <t>04</t>
  </si>
  <si>
    <t>MATERIALES DE USO O CONSUMO</t>
  </si>
  <si>
    <t>MATERIALES Y UTILES DE ASEO</t>
  </si>
  <si>
    <t>06</t>
  </si>
  <si>
    <t>MANTENIMIENTO Y REPARACIONES</t>
  </si>
  <si>
    <t>MANTENIMIENTO Y REPARACIONES DE EDIFICACIONES</t>
  </si>
  <si>
    <t>MANTENIMIENTO Y REPARACIONES DE VEHICULOS</t>
  </si>
  <si>
    <t>09</t>
  </si>
  <si>
    <t>ARRIENDOS</t>
  </si>
  <si>
    <t>003</t>
  </si>
  <si>
    <t>ARRIENDO DE VEHICULOS</t>
  </si>
  <si>
    <t>OTROS GASTOS EN BS. Y SERVICIOS DE CONSUMO</t>
  </si>
  <si>
    <t>INTERESES, MULTAS Y RECARGOS</t>
  </si>
  <si>
    <t>01</t>
  </si>
  <si>
    <t>SALDO INICIAL DE CAJA</t>
  </si>
  <si>
    <t>15</t>
  </si>
  <si>
    <t>JEFE CONTABILIDAD Y PPTO.                                                                           JEFE FINANZAS                                                                                  DAF</t>
  </si>
  <si>
    <t xml:space="preserve"> </t>
  </si>
  <si>
    <t>ESTRUCTURA PRESUPUESTARIA MUNICIPAL 2023</t>
  </si>
  <si>
    <t>BEBIDAS Y ALIMENTOS</t>
  </si>
  <si>
    <t>PARA ANIMALES</t>
  </si>
  <si>
    <t>08</t>
  </si>
  <si>
    <t>011</t>
  </si>
  <si>
    <t>SERV. DE PRODUC. Y DESARROLLO DE EVENTOS</t>
  </si>
  <si>
    <t>SERVICIOS GENERALES</t>
  </si>
  <si>
    <t xml:space="preserve">OTROS GASTOS EN PERSONAL </t>
  </si>
  <si>
    <t>PRESTACIONES SERV.EN PROGRAMAS COMUNITARIOS</t>
  </si>
  <si>
    <t>11</t>
  </si>
  <si>
    <t>SERVICIOS TECNICOS Y PROFESIONALES</t>
  </si>
  <si>
    <t>SERVICIOS INFORMATICOS</t>
  </si>
  <si>
    <t>INICIATIVAS DE INVERSION - PROYECTOS</t>
  </si>
  <si>
    <t>006</t>
  </si>
  <si>
    <t>FONDO LITIO 2020</t>
  </si>
  <si>
    <t>OTROS GASTOS - VARIOS</t>
  </si>
  <si>
    <t>SERVICIO DE LA DEUDA</t>
  </si>
  <si>
    <t>DEUDA FLOTANTE</t>
  </si>
  <si>
    <t>PARA PERSONAS</t>
  </si>
  <si>
    <t>RECOLECCION</t>
  </si>
  <si>
    <t>05</t>
  </si>
  <si>
    <t xml:space="preserve">MAQUINAS Y EQUIPOS </t>
  </si>
  <si>
    <t>OTRAS</t>
  </si>
  <si>
    <t>PARA VEHICULOS MM</t>
  </si>
  <si>
    <t>MATERIALES DE OFICINA</t>
  </si>
  <si>
    <t>RESPUESTOS Y ACC.MANTEN.Y REP.VEHICULOS</t>
  </si>
  <si>
    <t>005</t>
  </si>
  <si>
    <t>ARRIENDO DE MAQUINARIAS Y EQUIPOS</t>
  </si>
  <si>
    <t>008</t>
  </si>
  <si>
    <t>TRANSF. CTES. AL SECTOR PRIVADO</t>
  </si>
  <si>
    <t>PREMIOS ACTIVIDADES CULTURALES</t>
  </si>
  <si>
    <t>OTROS (PLAGAS)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</si>
</sst>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 &quot;$&quot;* #,##0_ ;_ &quot;$&quot;* \-#,##0_ ;_ &quot;$&quot;* &quot;-&quot;_ ;_ @_ "/>
    <numFmt numFmtId="164" formatCode="_-&quot;$&quot;\ * #,##0_-;\-&quot;$&quot;\ * #,##0_-;_-&quot;$&quot;\ * &quot;-&quot;_-;_-@_-"/>
    <numFmt numFmtId="165" formatCode="_-&quot;$&quot;\ * #,##0.00_-;\-&quot;$&quot;\ * #,##0.00_-;_-&quot;$&quot;\ * &quot;-&quot;??_-;_-@_-"/>
    <numFmt numFmtId="166" formatCode="_-* #,##0.00_-;\-* #,##0.00_-;_-* &quot;-&quot;??_-;_-@_-"/>
    <numFmt numFmtId="167" formatCode="_-&quot;$&quot;\ * #,##0_-;\-&quot;$&quot;\ * #,##0_-;_-&quot;$&quot;\ 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/>
      <bottom/>
      <diagonal/>
    </border>
  </borders>
  <cellStyleXfs count="7">
    <xf numFmtId="0" fontId="0" fillId="0" borderId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89">
    <xf numFmtId="0" fontId="0" fillId="0" borderId="0" xfId="0"/>
    <xf numFmtId="0" fontId="0" fillId="4" borderId="0" xfId="0" applyFill="1"/>
    <xf numFmtId="3" fontId="0" fillId="4" borderId="0" xfId="0" applyNumberFormat="1" applyFill="1"/>
    <xf numFmtId="42" fontId="0" fillId="4" borderId="0" xfId="0" applyNumberFormat="1" applyFill="1"/>
    <xf numFmtId="167" fontId="0" fillId="4" borderId="0" xfId="0" applyNumberFormat="1" applyFill="1"/>
    <xf numFmtId="0" fontId="3" fillId="3" borderId="1" xfId="0" applyFont="1" applyFill="1" applyBorder="1" applyAlignment="1" applyProtection="1">
      <alignment horizontal="center" vertical="top" textRotation="90" wrapText="1"/>
      <protection locked="0" hidden="1"/>
    </xf>
    <xf numFmtId="0" fontId="3" fillId="3" borderId="0" xfId="0" applyFont="1" applyFill="1" applyBorder="1" applyAlignment="1" applyProtection="1">
      <alignment horizontal="center" vertical="top" textRotation="90" wrapText="1"/>
      <protection locked="0" hidden="1"/>
    </xf>
    <xf numFmtId="49" fontId="3" fillId="5" borderId="5" xfId="0" applyNumberFormat="1" applyFont="1" applyFill="1" applyBorder="1" applyAlignment="1">
      <alignment horizontal="center" vertical="center"/>
    </xf>
    <xf numFmtId="167" fontId="3" fillId="5" borderId="5" xfId="2" applyNumberFormat="1" applyFont="1" applyFill="1" applyBorder="1" applyAlignment="1" applyProtection="1">
      <alignment horizontal="center" vertical="center" wrapText="1"/>
      <protection locked="0" hidden="1"/>
    </xf>
    <xf numFmtId="167" fontId="3" fillId="5" borderId="2" xfId="2" applyNumberFormat="1" applyFont="1" applyFill="1" applyBorder="1" applyAlignment="1" applyProtection="1">
      <alignment horizontal="center" vertical="center" wrapText="1"/>
      <protection locked="0" hidden="1"/>
    </xf>
    <xf numFmtId="49" fontId="3" fillId="4" borderId="5" xfId="0" applyNumberFormat="1" applyFont="1" applyFill="1" applyBorder="1" applyAlignment="1">
      <alignment horizontal="center" vertical="center"/>
    </xf>
    <xf numFmtId="49" fontId="5" fillId="4" borderId="5" xfId="0" applyNumberFormat="1" applyFont="1" applyFill="1" applyBorder="1" applyAlignment="1">
      <alignment horizontal="center" vertical="center"/>
    </xf>
    <xf numFmtId="0" fontId="6" fillId="8" borderId="12" xfId="0" applyFont="1" applyFill="1" applyBorder="1" applyAlignment="1">
      <alignment vertical="top" wrapText="1"/>
    </xf>
    <xf numFmtId="167" fontId="5" fillId="4" borderId="5" xfId="2" applyNumberFormat="1" applyFont="1" applyFill="1" applyBorder="1" applyAlignment="1" applyProtection="1">
      <alignment horizontal="center" vertical="center" wrapText="1"/>
      <protection locked="0" hidden="1"/>
    </xf>
    <xf numFmtId="167" fontId="3" fillId="4" borderId="2" xfId="2" applyNumberFormat="1" applyFont="1" applyFill="1" applyBorder="1" applyAlignment="1" applyProtection="1">
      <alignment horizontal="center" vertical="center" wrapText="1"/>
      <protection locked="0" hidden="1"/>
    </xf>
    <xf numFmtId="167" fontId="3" fillId="4" borderId="5" xfId="2" applyNumberFormat="1" applyFont="1" applyFill="1" applyBorder="1" applyAlignment="1" applyProtection="1">
      <alignment horizontal="center" vertical="center" wrapText="1"/>
      <protection locked="0" hidden="1"/>
    </xf>
    <xf numFmtId="0" fontId="4" fillId="5" borderId="5" xfId="0" applyFont="1" applyFill="1" applyBorder="1" applyAlignment="1">
      <alignment vertical="top" wrapText="1"/>
    </xf>
    <xf numFmtId="0" fontId="6" fillId="8" borderId="13" xfId="0" applyFont="1" applyFill="1" applyBorder="1" applyAlignment="1">
      <alignment vertical="top" wrapText="1"/>
    </xf>
    <xf numFmtId="42" fontId="3" fillId="6" borderId="5" xfId="3" applyFont="1" applyFill="1" applyBorder="1" applyAlignment="1">
      <alignment horizontal="center" vertical="center"/>
    </xf>
    <xf numFmtId="0" fontId="8" fillId="4" borderId="0" xfId="0" applyFont="1" applyFill="1"/>
    <xf numFmtId="0" fontId="3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3" fillId="2" borderId="0" xfId="0" applyFont="1" applyFill="1" applyBorder="1" applyAlignment="1">
      <alignment vertical="center"/>
    </xf>
    <xf numFmtId="0" fontId="3" fillId="3" borderId="5" xfId="0" applyFont="1" applyFill="1" applyBorder="1" applyAlignment="1" applyProtection="1">
      <alignment horizontal="center" vertical="top" textRotation="90" wrapText="1"/>
      <protection locked="0" hidden="1"/>
    </xf>
    <xf numFmtId="0" fontId="3" fillId="5" borderId="3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center" vertical="center" textRotation="90" wrapText="1"/>
    </xf>
    <xf numFmtId="0" fontId="3" fillId="4" borderId="5" xfId="0" applyFont="1" applyFill="1" applyBorder="1" applyAlignment="1">
      <alignment horizontal="center" vertical="center" textRotation="90" wrapText="1"/>
    </xf>
    <xf numFmtId="49" fontId="5" fillId="4" borderId="2" xfId="0" applyNumberFormat="1" applyFont="1" applyFill="1" applyBorder="1" applyAlignment="1">
      <alignment horizontal="center" vertical="center" wrapText="1"/>
    </xf>
    <xf numFmtId="49" fontId="5" fillId="4" borderId="5" xfId="0" applyNumberFormat="1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left" vertical="center" wrapText="1"/>
    </xf>
    <xf numFmtId="0" fontId="3" fillId="4" borderId="5" xfId="0" applyFont="1" applyFill="1" applyBorder="1" applyAlignment="1" applyProtection="1">
      <alignment horizontal="center" vertical="top" textRotation="90" wrapText="1"/>
      <protection locked="0" hidden="1"/>
    </xf>
    <xf numFmtId="3" fontId="5" fillId="4" borderId="5" xfId="0" applyNumberFormat="1" applyFont="1" applyFill="1" applyBorder="1" applyAlignment="1" applyProtection="1">
      <alignment horizontal="right" vertical="top" wrapText="1"/>
      <protection locked="0" hidden="1"/>
    </xf>
    <xf numFmtId="0" fontId="3" fillId="4" borderId="3" xfId="0" applyFont="1" applyFill="1" applyBorder="1" applyAlignment="1">
      <alignment horizontal="center" vertical="center" wrapText="1"/>
    </xf>
    <xf numFmtId="0" fontId="6" fillId="8" borderId="5" xfId="0" applyFont="1" applyFill="1" applyBorder="1" applyAlignment="1">
      <alignment vertical="top" wrapText="1"/>
    </xf>
    <xf numFmtId="0" fontId="2" fillId="4" borderId="0" xfId="0" applyFont="1" applyFill="1"/>
    <xf numFmtId="0" fontId="0" fillId="4" borderId="14" xfId="0" applyFill="1" applyBorder="1"/>
    <xf numFmtId="42" fontId="0" fillId="4" borderId="14" xfId="0" applyNumberFormat="1" applyFill="1" applyBorder="1"/>
    <xf numFmtId="0" fontId="6" fillId="8" borderId="11" xfId="0" applyFont="1" applyFill="1" applyBorder="1" applyAlignment="1">
      <alignment vertical="top" wrapText="1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 applyProtection="1">
      <alignment horizontal="center" vertical="center"/>
      <protection locked="0" hidden="1"/>
    </xf>
    <xf numFmtId="0" fontId="7" fillId="4" borderId="0" xfId="0" applyFont="1" applyFill="1" applyBorder="1" applyAlignment="1"/>
    <xf numFmtId="0" fontId="3" fillId="5" borderId="5" xfId="0" applyFont="1" applyFill="1" applyBorder="1" applyAlignment="1">
      <alignment horizontal="center" vertical="center" textRotation="90" wrapText="1"/>
    </xf>
    <xf numFmtId="49" fontId="5" fillId="4" borderId="10" xfId="0" applyNumberFormat="1" applyFont="1" applyFill="1" applyBorder="1" applyAlignment="1">
      <alignment horizontal="center" vertical="center" wrapText="1"/>
    </xf>
    <xf numFmtId="167" fontId="5" fillId="4" borderId="2" xfId="2" applyNumberFormat="1" applyFont="1" applyFill="1" applyBorder="1" applyAlignment="1" applyProtection="1">
      <alignment horizontal="center" vertical="center" wrapText="1"/>
      <protection locked="0" hidden="1"/>
    </xf>
    <xf numFmtId="0" fontId="3" fillId="5" borderId="2" xfId="0" applyFont="1" applyFill="1" applyBorder="1" applyAlignment="1">
      <alignment horizontal="center" vertical="center" textRotation="90" wrapText="1"/>
    </xf>
    <xf numFmtId="0" fontId="3" fillId="5" borderId="8" xfId="0" applyFont="1" applyFill="1" applyBorder="1" applyAlignment="1">
      <alignment horizontal="left" vertical="center" wrapText="1"/>
    </xf>
    <xf numFmtId="0" fontId="3" fillId="4" borderId="2" xfId="0" applyFont="1" applyFill="1" applyBorder="1" applyAlignment="1" applyProtection="1">
      <alignment horizontal="center" vertical="top" textRotation="90" wrapText="1"/>
      <protection locked="0" hidden="1"/>
    </xf>
    <xf numFmtId="0" fontId="5" fillId="4" borderId="8" xfId="0" applyFont="1" applyFill="1" applyBorder="1" applyAlignment="1">
      <alignment horizontal="left" vertical="center" wrapText="1"/>
    </xf>
    <xf numFmtId="49" fontId="3" fillId="4" borderId="5" xfId="0" quotePrefix="1" applyNumberFormat="1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 textRotation="90" wrapText="1"/>
    </xf>
    <xf numFmtId="0" fontId="6" fillId="8" borderId="8" xfId="0" applyFont="1" applyFill="1" applyBorder="1" applyAlignment="1">
      <alignment vertical="top" wrapText="1"/>
    </xf>
    <xf numFmtId="49" fontId="5" fillId="4" borderId="9" xfId="0" applyNumberFormat="1" applyFont="1" applyFill="1" applyBorder="1" applyAlignment="1">
      <alignment horizontal="center" vertical="center" wrapText="1"/>
    </xf>
    <xf numFmtId="49" fontId="5" fillId="4" borderId="1" xfId="0" applyNumberFormat="1" applyFont="1" applyFill="1" applyBorder="1" applyAlignment="1">
      <alignment horizontal="center" vertical="center" wrapText="1"/>
    </xf>
    <xf numFmtId="167" fontId="5" fillId="4" borderId="1" xfId="2" applyNumberFormat="1" applyFont="1" applyFill="1" applyBorder="1" applyAlignment="1" applyProtection="1">
      <alignment horizontal="center" vertical="center" wrapText="1"/>
      <protection locked="0" hidden="1"/>
    </xf>
    <xf numFmtId="0" fontId="3" fillId="4" borderId="7" xfId="0" applyFont="1" applyFill="1" applyBorder="1" applyAlignment="1">
      <alignment horizontal="center" vertical="center" wrapText="1"/>
    </xf>
    <xf numFmtId="49" fontId="3" fillId="4" borderId="1" xfId="0" applyNumberFormat="1" applyFont="1" applyFill="1" applyBorder="1" applyAlignment="1">
      <alignment horizontal="center" vertical="center"/>
    </xf>
    <xf numFmtId="0" fontId="6" fillId="4" borderId="9" xfId="0" applyFont="1" applyFill="1" applyBorder="1" applyAlignment="1">
      <alignment vertical="top" wrapText="1"/>
    </xf>
    <xf numFmtId="42" fontId="3" fillId="6" borderId="8" xfId="3" applyFont="1" applyFill="1" applyBorder="1" applyAlignment="1">
      <alignment horizontal="center" vertical="center"/>
    </xf>
    <xf numFmtId="0" fontId="7" fillId="4" borderId="0" xfId="0" applyFont="1" applyFill="1" applyBorder="1" applyAlignment="1">
      <alignment horizontal="center" vertical="center"/>
    </xf>
    <xf numFmtId="42" fontId="3" fillId="4" borderId="0" xfId="3" applyFont="1" applyFill="1" applyBorder="1" applyAlignment="1">
      <alignment horizontal="center" vertical="center"/>
    </xf>
    <xf numFmtId="0" fontId="4" fillId="5" borderId="2" xfId="0" applyFont="1" applyFill="1" applyBorder="1" applyAlignment="1">
      <alignment vertical="top" wrapText="1"/>
    </xf>
    <xf numFmtId="0" fontId="3" fillId="4" borderId="15" xfId="0" applyFont="1" applyFill="1" applyBorder="1" applyAlignment="1">
      <alignment horizontal="center" vertical="center" textRotation="90" wrapText="1"/>
    </xf>
    <xf numFmtId="49" fontId="3" fillId="4" borderId="16" xfId="0" quotePrefix="1" applyNumberFormat="1" applyFont="1" applyFill="1" applyBorder="1" applyAlignment="1">
      <alignment horizontal="center" vertical="center" wrapText="1"/>
    </xf>
    <xf numFmtId="49" fontId="5" fillId="4" borderId="16" xfId="0" applyNumberFormat="1" applyFont="1" applyFill="1" applyBorder="1" applyAlignment="1">
      <alignment horizontal="center" vertical="center" wrapText="1"/>
    </xf>
    <xf numFmtId="167" fontId="5" fillId="4" borderId="16" xfId="2" applyNumberFormat="1" applyFont="1" applyFill="1" applyBorder="1" applyAlignment="1" applyProtection="1">
      <alignment horizontal="center" vertical="center" wrapText="1"/>
      <protection locked="0" hidden="1"/>
    </xf>
    <xf numFmtId="167" fontId="3" fillId="4" borderId="10" xfId="2" applyNumberFormat="1" applyFont="1" applyFill="1" applyBorder="1" applyAlignment="1" applyProtection="1">
      <alignment horizontal="center" vertical="center" wrapText="1"/>
      <protection locked="0" hidden="1"/>
    </xf>
    <xf numFmtId="167" fontId="3" fillId="4" borderId="16" xfId="2" applyNumberFormat="1" applyFont="1" applyFill="1" applyBorder="1" applyAlignment="1" applyProtection="1">
      <alignment horizontal="center" vertical="center" wrapText="1"/>
      <protection locked="0" hidden="1"/>
    </xf>
    <xf numFmtId="0" fontId="6" fillId="4" borderId="2" xfId="0" applyFont="1" applyFill="1" applyBorder="1" applyAlignment="1">
      <alignment vertical="top" wrapText="1"/>
    </xf>
    <xf numFmtId="167" fontId="5" fillId="4" borderId="9" xfId="2" applyNumberFormat="1" applyFont="1" applyFill="1" applyBorder="1" applyAlignment="1" applyProtection="1">
      <alignment horizontal="center" vertical="center" wrapText="1"/>
      <protection locked="0" hidden="1"/>
    </xf>
    <xf numFmtId="49" fontId="5" fillId="4" borderId="16" xfId="0" quotePrefix="1" applyNumberFormat="1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left" vertical="center" wrapText="1"/>
    </xf>
    <xf numFmtId="0" fontId="6" fillId="8" borderId="17" xfId="0" applyFont="1" applyFill="1" applyBorder="1" applyAlignment="1">
      <alignment vertical="top" wrapText="1"/>
    </xf>
    <xf numFmtId="167" fontId="5" fillId="4" borderId="10" xfId="2" applyNumberFormat="1" applyFont="1" applyFill="1" applyBorder="1" applyAlignment="1" applyProtection="1">
      <alignment horizontal="center" vertical="center" wrapText="1"/>
      <protection locked="0" hidden="1"/>
    </xf>
    <xf numFmtId="167" fontId="9" fillId="4" borderId="0" xfId="0" applyNumberFormat="1" applyFont="1" applyFill="1"/>
    <xf numFmtId="0" fontId="7" fillId="6" borderId="3" xfId="0" applyFont="1" applyFill="1" applyBorder="1" applyAlignment="1">
      <alignment horizontal="center" vertical="center"/>
    </xf>
    <xf numFmtId="0" fontId="7" fillId="6" borderId="2" xfId="0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/>
    </xf>
    <xf numFmtId="0" fontId="3" fillId="7" borderId="7" xfId="0" applyFont="1" applyFill="1" applyBorder="1" applyAlignment="1">
      <alignment horizontal="center" vertical="center" textRotation="90" wrapText="1"/>
    </xf>
    <xf numFmtId="0" fontId="3" fillId="7" borderId="4" xfId="0" applyFont="1" applyFill="1" applyBorder="1" applyAlignment="1">
      <alignment horizontal="center" vertical="center" textRotation="90" wrapText="1"/>
    </xf>
    <xf numFmtId="0" fontId="3" fillId="3" borderId="1" xfId="0" applyFont="1" applyFill="1" applyBorder="1" applyAlignment="1">
      <alignment horizontal="center" vertical="center" textRotation="90" wrapText="1"/>
    </xf>
    <xf numFmtId="0" fontId="3" fillId="3" borderId="6" xfId="0" applyFont="1" applyFill="1" applyBorder="1" applyAlignment="1">
      <alignment horizontal="center" vertical="center" textRotation="90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2" fillId="4" borderId="0" xfId="0" applyFont="1" applyFill="1" applyAlignment="1">
      <alignment horizontal="center"/>
    </xf>
  </cellXfs>
  <cellStyles count="7">
    <cellStyle name="Millares 2" xfId="1" xr:uid="{00000000-0005-0000-0000-000000000000}"/>
    <cellStyle name="Moneda" xfId="2" builtinId="4"/>
    <cellStyle name="Moneda [0]" xfId="3" builtinId="7"/>
    <cellStyle name="Moneda [0] 2" xfId="4" xr:uid="{00000000-0005-0000-0000-000003000000}"/>
    <cellStyle name="Moneda 2" xfId="5" xr:uid="{00000000-0005-0000-0000-000004000000}"/>
    <cellStyle name="Moneda 3" xfId="6" xr:uid="{00000000-0005-0000-0000-000005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59"/>
  <sheetViews>
    <sheetView tabSelected="1" topLeftCell="A4" workbookViewId="0">
      <selection activeCell="G31" sqref="G31"/>
    </sheetView>
  </sheetViews>
  <sheetFormatPr baseColWidth="10" defaultColWidth="11.5546875" defaultRowHeight="14.4" x14ac:dyDescent="0.3"/>
  <cols>
    <col min="1" max="1" width="3.6640625" style="1" customWidth="1"/>
    <col min="2" max="2" width="4.33203125" style="1" customWidth="1"/>
    <col min="3" max="4" width="4.5546875" style="1" customWidth="1"/>
    <col min="5" max="5" width="4.6640625" style="1" customWidth="1"/>
    <col min="6" max="6" width="41.77734375" style="1" customWidth="1"/>
    <col min="7" max="7" width="9.5546875" style="1" customWidth="1"/>
    <col min="8" max="8" width="9.109375" style="1" customWidth="1"/>
    <col min="9" max="10" width="7.5546875" style="1" customWidth="1"/>
    <col min="11" max="11" width="4.44140625" style="1" customWidth="1"/>
    <col min="12" max="12" width="7.77734375" style="1" customWidth="1"/>
    <col min="13" max="13" width="9" style="1" customWidth="1"/>
    <col min="14" max="14" width="12.33203125" style="1" bestFit="1" customWidth="1"/>
    <col min="15" max="15" width="11.5546875" style="1"/>
    <col min="16" max="16" width="20.6640625" style="1" customWidth="1"/>
    <col min="17" max="17" width="28" style="1" customWidth="1"/>
    <col min="18" max="16384" width="11.5546875" style="1"/>
  </cols>
  <sheetData>
    <row r="1" spans="1:15" x14ac:dyDescent="0.3">
      <c r="A1"/>
    </row>
    <row r="2" spans="1:15" x14ac:dyDescent="0.3">
      <c r="B2" s="19"/>
      <c r="C2" s="19"/>
      <c r="D2" s="19"/>
      <c r="E2" s="19"/>
      <c r="F2" s="88" t="s">
        <v>46</v>
      </c>
      <c r="G2" s="88"/>
      <c r="H2" s="88"/>
      <c r="I2" s="88"/>
      <c r="J2" s="88"/>
      <c r="K2" s="19"/>
      <c r="L2" s="19"/>
      <c r="M2" s="19"/>
    </row>
    <row r="3" spans="1:15" ht="6.6" customHeight="1" x14ac:dyDescent="0.3">
      <c r="B3" s="21"/>
      <c r="C3" s="21"/>
      <c r="D3" s="21"/>
      <c r="E3" s="21"/>
      <c r="F3" s="22"/>
      <c r="G3" s="21"/>
      <c r="H3" s="39"/>
      <c r="I3" s="40"/>
      <c r="J3" s="21"/>
      <c r="K3" s="21"/>
      <c r="L3" s="21"/>
      <c r="M3" s="21"/>
    </row>
    <row r="4" spans="1:15" ht="15" thickBot="1" x14ac:dyDescent="0.35">
      <c r="B4" s="20" t="s">
        <v>20</v>
      </c>
      <c r="C4" s="21"/>
      <c r="D4" s="21"/>
      <c r="E4" s="21"/>
      <c r="F4" s="22"/>
      <c r="G4" s="41"/>
      <c r="H4" s="41"/>
      <c r="I4" s="41"/>
      <c r="J4" s="21"/>
      <c r="K4" s="21"/>
      <c r="L4" s="21"/>
      <c r="M4" s="21"/>
    </row>
    <row r="5" spans="1:15" ht="15" thickBot="1" x14ac:dyDescent="0.35">
      <c r="B5" s="79" t="s">
        <v>9</v>
      </c>
      <c r="C5" s="81" t="s">
        <v>0</v>
      </c>
      <c r="D5" s="81" t="s">
        <v>1</v>
      </c>
      <c r="E5" s="81" t="s">
        <v>16</v>
      </c>
      <c r="F5" s="83" t="s">
        <v>2</v>
      </c>
      <c r="G5" s="85" t="s">
        <v>3</v>
      </c>
      <c r="H5" s="86"/>
      <c r="I5" s="86"/>
      <c r="J5" s="86"/>
      <c r="K5" s="86"/>
      <c r="L5" s="86"/>
      <c r="M5" s="87"/>
    </row>
    <row r="6" spans="1:15" ht="70.8" customHeight="1" thickBot="1" x14ac:dyDescent="0.35">
      <c r="B6" s="80"/>
      <c r="C6" s="82"/>
      <c r="D6" s="82"/>
      <c r="E6" s="82"/>
      <c r="F6" s="84"/>
      <c r="G6" s="23" t="s">
        <v>4</v>
      </c>
      <c r="H6" s="6" t="s">
        <v>5</v>
      </c>
      <c r="I6" s="5" t="s">
        <v>6</v>
      </c>
      <c r="J6" s="6" t="s">
        <v>7</v>
      </c>
      <c r="K6" s="5" t="s">
        <v>10</v>
      </c>
      <c r="L6" s="6" t="s">
        <v>11</v>
      </c>
      <c r="M6" s="23" t="s">
        <v>13</v>
      </c>
    </row>
    <row r="7" spans="1:15" ht="15" thickBot="1" x14ac:dyDescent="0.35">
      <c r="B7" s="24">
        <v>115</v>
      </c>
      <c r="C7" s="7"/>
      <c r="D7" s="42"/>
      <c r="E7" s="42"/>
      <c r="F7" s="25" t="s">
        <v>42</v>
      </c>
      <c r="G7" s="8">
        <f>SUM(G8)</f>
        <v>3336768</v>
      </c>
      <c r="H7" s="9"/>
      <c r="I7" s="8"/>
      <c r="J7" s="9"/>
      <c r="K7" s="8"/>
      <c r="L7" s="9"/>
      <c r="M7" s="8">
        <f>SUM(G7:L7)</f>
        <v>3336768</v>
      </c>
      <c r="O7" s="4"/>
    </row>
    <row r="8" spans="1:15" ht="15" thickBot="1" x14ac:dyDescent="0.35">
      <c r="B8" s="33"/>
      <c r="C8" s="11" t="s">
        <v>43</v>
      </c>
      <c r="D8" s="43"/>
      <c r="E8" s="29"/>
      <c r="F8" s="30" t="s">
        <v>42</v>
      </c>
      <c r="G8" s="13">
        <v>3336768</v>
      </c>
      <c r="H8" s="44"/>
      <c r="I8" s="13"/>
      <c r="J8" s="44"/>
      <c r="K8" s="13"/>
      <c r="L8" s="44"/>
      <c r="M8" s="13">
        <f>SUM(G8:K8)</f>
        <v>3336768</v>
      </c>
    </row>
    <row r="9" spans="1:15" ht="15" thickBot="1" x14ac:dyDescent="0.35">
      <c r="B9" s="75" t="s">
        <v>21</v>
      </c>
      <c r="C9" s="76"/>
      <c r="D9" s="76"/>
      <c r="E9" s="76"/>
      <c r="F9" s="76"/>
      <c r="G9" s="18">
        <f>SUM(G7)</f>
        <v>3336768</v>
      </c>
      <c r="H9" s="18"/>
      <c r="I9" s="18"/>
      <c r="J9" s="18"/>
      <c r="K9" s="18"/>
      <c r="L9" s="18"/>
      <c r="M9" s="18">
        <f>SUM(G9:L9)</f>
        <v>3336768</v>
      </c>
      <c r="N9" s="2"/>
      <c r="O9" s="3"/>
    </row>
    <row r="10" spans="1:15" x14ac:dyDescent="0.3">
      <c r="B10" s="59"/>
      <c r="C10" s="59"/>
      <c r="D10" s="59"/>
      <c r="E10" s="59"/>
      <c r="F10" s="59"/>
      <c r="G10" s="60"/>
      <c r="H10" s="60"/>
      <c r="I10" s="60"/>
      <c r="J10" s="60"/>
      <c r="K10" s="60"/>
      <c r="L10" s="60"/>
      <c r="M10" s="60"/>
      <c r="N10" s="2"/>
      <c r="O10" s="3"/>
    </row>
    <row r="11" spans="1:15" ht="16.95" customHeight="1" thickBot="1" x14ac:dyDescent="0.35">
      <c r="B11" s="19"/>
      <c r="C11" s="19"/>
      <c r="D11" s="19"/>
      <c r="E11" s="19"/>
      <c r="F11" s="78" t="s">
        <v>25</v>
      </c>
      <c r="G11" s="78"/>
      <c r="H11" s="78"/>
      <c r="I11" s="78"/>
      <c r="J11" s="78"/>
      <c r="K11" s="19"/>
      <c r="L11" s="19"/>
      <c r="M11" s="19"/>
    </row>
    <row r="12" spans="1:15" ht="15" thickBot="1" x14ac:dyDescent="0.35">
      <c r="B12" s="79" t="s">
        <v>9</v>
      </c>
      <c r="C12" s="81" t="s">
        <v>0</v>
      </c>
      <c r="D12" s="81" t="s">
        <v>1</v>
      </c>
      <c r="E12" s="81" t="s">
        <v>16</v>
      </c>
      <c r="F12" s="83" t="s">
        <v>2</v>
      </c>
      <c r="G12" s="85" t="s">
        <v>3</v>
      </c>
      <c r="H12" s="86"/>
      <c r="I12" s="86"/>
      <c r="J12" s="86"/>
      <c r="K12" s="86"/>
      <c r="L12" s="86"/>
      <c r="M12" s="87"/>
    </row>
    <row r="13" spans="1:15" ht="76.8" customHeight="1" thickBot="1" x14ac:dyDescent="0.35">
      <c r="B13" s="80"/>
      <c r="C13" s="82"/>
      <c r="D13" s="82"/>
      <c r="E13" s="82"/>
      <c r="F13" s="84"/>
      <c r="G13" s="5" t="s">
        <v>4</v>
      </c>
      <c r="H13" s="6" t="s">
        <v>5</v>
      </c>
      <c r="I13" s="5" t="s">
        <v>6</v>
      </c>
      <c r="J13" s="6" t="s">
        <v>7</v>
      </c>
      <c r="K13" s="5" t="s">
        <v>10</v>
      </c>
      <c r="L13" s="6" t="s">
        <v>11</v>
      </c>
      <c r="M13" s="5" t="s">
        <v>13</v>
      </c>
    </row>
    <row r="14" spans="1:15" ht="13.05" customHeight="1" thickBot="1" x14ac:dyDescent="0.35">
      <c r="B14" s="24">
        <v>21</v>
      </c>
      <c r="C14" s="7" t="s">
        <v>28</v>
      </c>
      <c r="D14" s="45"/>
      <c r="E14" s="42"/>
      <c r="F14" s="46" t="s">
        <v>53</v>
      </c>
      <c r="G14" s="8"/>
      <c r="H14" s="8">
        <f>SUM(H15)</f>
        <v>60000</v>
      </c>
      <c r="I14" s="8"/>
      <c r="J14" s="9"/>
      <c r="K14" s="8"/>
      <c r="L14" s="9"/>
      <c r="M14" s="8">
        <f t="shared" ref="M14" si="0">SUM(G14:L14)</f>
        <v>60000</v>
      </c>
    </row>
    <row r="15" spans="1:15" ht="13.05" customHeight="1" thickBot="1" x14ac:dyDescent="0.35">
      <c r="B15" s="26"/>
      <c r="C15" s="27"/>
      <c r="D15" s="28" t="s">
        <v>19</v>
      </c>
      <c r="E15" s="27"/>
      <c r="F15" s="38" t="s">
        <v>54</v>
      </c>
      <c r="G15" s="32"/>
      <c r="H15" s="32">
        <v>60000</v>
      </c>
      <c r="I15" s="31"/>
      <c r="J15" s="47"/>
      <c r="K15" s="31"/>
      <c r="L15" s="47"/>
      <c r="M15" s="32">
        <f>SUM(H15:L15)</f>
        <v>60000</v>
      </c>
    </row>
    <row r="16" spans="1:15" ht="13.05" customHeight="1" thickBot="1" x14ac:dyDescent="0.35">
      <c r="B16" s="24">
        <v>22</v>
      </c>
      <c r="C16" s="7" t="s">
        <v>41</v>
      </c>
      <c r="D16" s="45"/>
      <c r="E16" s="42"/>
      <c r="F16" s="46" t="s">
        <v>47</v>
      </c>
      <c r="G16" s="8">
        <f>SUM(G18)</f>
        <v>0</v>
      </c>
      <c r="H16" s="9">
        <f>SUM(H18)</f>
        <v>4000</v>
      </c>
      <c r="I16" s="8">
        <f>SUM(I17)</f>
        <v>20000</v>
      </c>
      <c r="J16" s="9">
        <f>SUM(J17)</f>
        <v>20000</v>
      </c>
      <c r="K16" s="8"/>
      <c r="L16" s="9"/>
      <c r="M16" s="8">
        <f t="shared" ref="M16" si="1">SUM(G16:L16)</f>
        <v>44000</v>
      </c>
    </row>
    <row r="17" spans="2:15" ht="13.05" customHeight="1" thickBot="1" x14ac:dyDescent="0.35">
      <c r="B17" s="33"/>
      <c r="C17" s="10"/>
      <c r="D17" s="28" t="s">
        <v>17</v>
      </c>
      <c r="E17" s="27"/>
      <c r="F17" s="48" t="s">
        <v>64</v>
      </c>
      <c r="G17" s="15"/>
      <c r="H17" s="14"/>
      <c r="I17" s="13">
        <v>20000</v>
      </c>
      <c r="J17" s="44">
        <v>20000</v>
      </c>
      <c r="K17" s="15"/>
      <c r="L17" s="14"/>
      <c r="M17" s="13">
        <f>SUM(I17:J17)</f>
        <v>40000</v>
      </c>
    </row>
    <row r="18" spans="2:15" ht="13.05" customHeight="1" thickBot="1" x14ac:dyDescent="0.35">
      <c r="B18" s="33"/>
      <c r="C18" s="11"/>
      <c r="D18" s="28" t="s">
        <v>23</v>
      </c>
      <c r="E18" s="27"/>
      <c r="F18" s="48" t="s">
        <v>48</v>
      </c>
      <c r="G18" s="13"/>
      <c r="H18" s="44">
        <v>4000</v>
      </c>
      <c r="I18" s="15"/>
      <c r="J18" s="14"/>
      <c r="K18" s="15"/>
      <c r="L18" s="14"/>
      <c r="M18" s="13">
        <f>SUM(H18)</f>
        <v>4000</v>
      </c>
      <c r="N18" s="4"/>
    </row>
    <row r="19" spans="2:15" ht="13.05" customHeight="1" thickBot="1" x14ac:dyDescent="0.35">
      <c r="B19" s="24">
        <v>22</v>
      </c>
      <c r="C19" s="7" t="s">
        <v>22</v>
      </c>
      <c r="D19" s="45"/>
      <c r="E19" s="42"/>
      <c r="F19" s="46" t="s">
        <v>26</v>
      </c>
      <c r="G19" s="8">
        <f>SUM(G20:G21)</f>
        <v>40200</v>
      </c>
      <c r="H19" s="9">
        <f>SUM(H21)</f>
        <v>39800</v>
      </c>
      <c r="I19" s="8"/>
      <c r="J19" s="9"/>
      <c r="K19" s="8"/>
      <c r="L19" s="9"/>
      <c r="M19" s="8">
        <f t="shared" ref="M19:M22" si="2">SUM(G19:L19)</f>
        <v>80000</v>
      </c>
      <c r="N19" s="2"/>
      <c r="O19" s="4"/>
    </row>
    <row r="20" spans="2:15" ht="13.05" customHeight="1" thickBot="1" x14ac:dyDescent="0.35">
      <c r="B20" s="33"/>
      <c r="C20" s="10"/>
      <c r="D20" s="28" t="s">
        <v>17</v>
      </c>
      <c r="E20" s="29" t="s">
        <v>17</v>
      </c>
      <c r="F20" s="30" t="s">
        <v>69</v>
      </c>
      <c r="G20" s="13">
        <v>40000</v>
      </c>
      <c r="H20" s="14"/>
      <c r="I20" s="15"/>
      <c r="J20" s="14"/>
      <c r="K20" s="15"/>
      <c r="L20" s="14"/>
      <c r="M20" s="13">
        <f>SUM(G20)</f>
        <v>40000</v>
      </c>
      <c r="N20" s="2"/>
      <c r="O20" s="4"/>
    </row>
    <row r="21" spans="2:15" ht="13.05" customHeight="1" thickBot="1" x14ac:dyDescent="0.35">
      <c r="B21" s="62"/>
      <c r="C21" s="63"/>
      <c r="D21" s="43" t="s">
        <v>23</v>
      </c>
      <c r="E21" s="64"/>
      <c r="F21" s="72" t="s">
        <v>27</v>
      </c>
      <c r="G21" s="65">
        <v>200</v>
      </c>
      <c r="H21" s="73">
        <v>39800</v>
      </c>
      <c r="I21" s="65"/>
      <c r="J21" s="73"/>
      <c r="K21" s="67"/>
      <c r="L21" s="66"/>
      <c r="M21" s="65">
        <f t="shared" si="2"/>
        <v>40000</v>
      </c>
      <c r="N21" s="2"/>
      <c r="O21" s="4"/>
    </row>
    <row r="22" spans="2:15" ht="13.05" customHeight="1" thickBot="1" x14ac:dyDescent="0.35">
      <c r="B22" s="24">
        <v>22</v>
      </c>
      <c r="C22" s="7" t="s">
        <v>28</v>
      </c>
      <c r="D22" s="45"/>
      <c r="E22" s="42"/>
      <c r="F22" s="46" t="s">
        <v>29</v>
      </c>
      <c r="G22" s="8">
        <f>SUM(G23:G25)</f>
        <v>55000</v>
      </c>
      <c r="H22" s="9"/>
      <c r="I22" s="8"/>
      <c r="J22" s="9"/>
      <c r="K22" s="8"/>
      <c r="L22" s="9"/>
      <c r="M22" s="8">
        <f t="shared" si="2"/>
        <v>55000</v>
      </c>
      <c r="N22" s="2"/>
      <c r="O22" s="4"/>
    </row>
    <row r="23" spans="2:15" ht="13.05" customHeight="1" thickBot="1" x14ac:dyDescent="0.35">
      <c r="B23" s="33"/>
      <c r="C23" s="10"/>
      <c r="D23" s="52" t="s">
        <v>17</v>
      </c>
      <c r="E23" s="27"/>
      <c r="F23" s="48" t="s">
        <v>70</v>
      </c>
      <c r="G23" s="13">
        <v>15000</v>
      </c>
      <c r="H23" s="14"/>
      <c r="I23" s="15"/>
      <c r="J23" s="14"/>
      <c r="K23" s="15"/>
      <c r="L23" s="14"/>
      <c r="M23" s="13">
        <f>SUM(G23)</f>
        <v>15000</v>
      </c>
      <c r="N23" s="2"/>
      <c r="O23" s="4"/>
    </row>
    <row r="24" spans="2:15" ht="13.05" customHeight="1" thickBot="1" x14ac:dyDescent="0.35">
      <c r="B24" s="26"/>
      <c r="C24" s="49"/>
      <c r="D24" s="28" t="s">
        <v>18</v>
      </c>
      <c r="E24" s="29"/>
      <c r="F24" s="34" t="s">
        <v>30</v>
      </c>
      <c r="G24" s="13">
        <v>15000</v>
      </c>
      <c r="H24" s="14"/>
      <c r="I24" s="13"/>
      <c r="J24" s="44"/>
      <c r="K24" s="15"/>
      <c r="L24" s="14"/>
      <c r="M24" s="13">
        <f>SUM(G24)</f>
        <v>15000</v>
      </c>
      <c r="N24" s="2"/>
      <c r="O24" s="4"/>
    </row>
    <row r="25" spans="2:15" ht="13.05" customHeight="1" thickBot="1" x14ac:dyDescent="0.35">
      <c r="B25" s="26"/>
      <c r="C25" s="49"/>
      <c r="D25" s="28" t="s">
        <v>50</v>
      </c>
      <c r="E25" s="29"/>
      <c r="F25" s="38" t="s">
        <v>71</v>
      </c>
      <c r="G25" s="13">
        <v>25000</v>
      </c>
      <c r="H25" s="14"/>
      <c r="I25" s="13"/>
      <c r="J25" s="44"/>
      <c r="K25" s="15"/>
      <c r="L25" s="14"/>
      <c r="M25" s="13">
        <f>SUM(G25)</f>
        <v>25000</v>
      </c>
      <c r="N25" s="2"/>
      <c r="O25" s="4"/>
    </row>
    <row r="26" spans="2:15" ht="13.05" customHeight="1" thickBot="1" x14ac:dyDescent="0.35">
      <c r="B26" s="24">
        <v>22</v>
      </c>
      <c r="C26" s="7" t="s">
        <v>31</v>
      </c>
      <c r="D26" s="45"/>
      <c r="E26" s="42"/>
      <c r="F26" s="46" t="s">
        <v>32</v>
      </c>
      <c r="G26" s="8">
        <f>SUM(G27:G28)</f>
        <v>51000</v>
      </c>
      <c r="H26" s="9"/>
      <c r="I26" s="8"/>
      <c r="J26" s="9"/>
      <c r="K26" s="8"/>
      <c r="L26" s="9"/>
      <c r="M26" s="8">
        <f t="shared" ref="M26" si="3">SUM(G26:L26)</f>
        <v>51000</v>
      </c>
      <c r="N26" s="2"/>
      <c r="O26" s="4"/>
    </row>
    <row r="27" spans="2:15" ht="13.05" customHeight="1" thickBot="1" x14ac:dyDescent="0.35">
      <c r="B27" s="26"/>
      <c r="C27" s="49"/>
      <c r="D27" s="28" t="s">
        <v>17</v>
      </c>
      <c r="E27" s="29"/>
      <c r="F27" s="12" t="s">
        <v>33</v>
      </c>
      <c r="G27" s="13">
        <v>20000</v>
      </c>
      <c r="H27" s="14"/>
      <c r="I27" s="13"/>
      <c r="J27" s="44"/>
      <c r="K27" s="15"/>
      <c r="L27" s="14"/>
      <c r="M27" s="13">
        <f>SUM(G27)</f>
        <v>20000</v>
      </c>
      <c r="N27" s="2"/>
      <c r="O27" s="4"/>
    </row>
    <row r="28" spans="2:15" ht="13.05" customHeight="1" thickBot="1" x14ac:dyDescent="0.35">
      <c r="B28" s="26"/>
      <c r="C28" s="49"/>
      <c r="D28" s="28" t="s">
        <v>23</v>
      </c>
      <c r="E28" s="29"/>
      <c r="F28" s="34" t="s">
        <v>34</v>
      </c>
      <c r="G28" s="13">
        <v>31000</v>
      </c>
      <c r="H28" s="14"/>
      <c r="I28" s="13"/>
      <c r="J28" s="44"/>
      <c r="K28" s="15"/>
      <c r="L28" s="14"/>
      <c r="M28" s="13">
        <f>SUM(G28)</f>
        <v>31000</v>
      </c>
      <c r="N28" s="2"/>
      <c r="O28" s="4"/>
    </row>
    <row r="29" spans="2:15" ht="13.05" customHeight="1" thickBot="1" x14ac:dyDescent="0.35">
      <c r="B29" s="24">
        <v>22</v>
      </c>
      <c r="C29" s="7" t="s">
        <v>49</v>
      </c>
      <c r="D29" s="45"/>
      <c r="E29" s="42"/>
      <c r="F29" s="46" t="s">
        <v>52</v>
      </c>
      <c r="G29" s="8">
        <f>SUM(G30:G32)</f>
        <v>15645</v>
      </c>
      <c r="H29" s="9"/>
      <c r="I29" s="8"/>
      <c r="J29" s="9"/>
      <c r="K29" s="8"/>
      <c r="L29" s="9">
        <f>SUM(L32)</f>
        <v>40000</v>
      </c>
      <c r="M29" s="8">
        <f t="shared" ref="M29:M32" si="4">SUM(G29:L29)</f>
        <v>55645</v>
      </c>
      <c r="N29" s="2"/>
      <c r="O29" s="4"/>
    </row>
    <row r="30" spans="2:15" ht="13.05" customHeight="1" thickBot="1" x14ac:dyDescent="0.35">
      <c r="B30" s="33"/>
      <c r="C30" s="10"/>
      <c r="D30" s="52" t="s">
        <v>17</v>
      </c>
      <c r="E30" s="53" t="s">
        <v>17</v>
      </c>
      <c r="F30" s="71" t="s">
        <v>65</v>
      </c>
      <c r="G30" s="13">
        <v>8000</v>
      </c>
      <c r="H30" s="14"/>
      <c r="I30" s="15"/>
      <c r="J30" s="14"/>
      <c r="K30" s="15"/>
      <c r="L30" s="14"/>
      <c r="M30" s="13">
        <f>SUM(G30)</f>
        <v>8000</v>
      </c>
      <c r="N30" s="2"/>
      <c r="O30" s="4"/>
    </row>
    <row r="31" spans="2:15" ht="13.05" customHeight="1" thickBot="1" x14ac:dyDescent="0.35">
      <c r="B31" s="33"/>
      <c r="C31" s="10"/>
      <c r="D31" s="52"/>
      <c r="E31" s="53" t="s">
        <v>72</v>
      </c>
      <c r="F31" s="71" t="s">
        <v>77</v>
      </c>
      <c r="G31" s="13">
        <v>7645</v>
      </c>
      <c r="H31" s="14"/>
      <c r="I31" s="15"/>
      <c r="J31" s="14"/>
      <c r="K31" s="15"/>
      <c r="L31" s="14"/>
      <c r="M31" s="13">
        <f>SUM(G31)</f>
        <v>7645</v>
      </c>
      <c r="N31" s="2"/>
      <c r="O31" s="4"/>
    </row>
    <row r="32" spans="2:15" ht="13.05" customHeight="1" thickBot="1" x14ac:dyDescent="0.35">
      <c r="B32" s="26"/>
      <c r="C32" s="49"/>
      <c r="D32" s="28" t="s">
        <v>50</v>
      </c>
      <c r="E32" s="29"/>
      <c r="F32" s="17" t="s">
        <v>51</v>
      </c>
      <c r="G32" s="13"/>
      <c r="H32" s="14"/>
      <c r="I32" s="13"/>
      <c r="J32" s="44"/>
      <c r="K32" s="15"/>
      <c r="L32" s="44">
        <v>40000</v>
      </c>
      <c r="M32" s="13">
        <f t="shared" si="4"/>
        <v>40000</v>
      </c>
      <c r="N32" s="2"/>
      <c r="O32" s="4"/>
    </row>
    <row r="33" spans="2:15" ht="13.05" customHeight="1" thickBot="1" x14ac:dyDescent="0.35">
      <c r="B33" s="24">
        <v>22</v>
      </c>
      <c r="C33" s="7" t="s">
        <v>35</v>
      </c>
      <c r="D33" s="45"/>
      <c r="E33" s="42"/>
      <c r="F33" s="46" t="s">
        <v>36</v>
      </c>
      <c r="G33" s="8">
        <f>SUM(G34:G35)</f>
        <v>34000</v>
      </c>
      <c r="H33" s="9"/>
      <c r="I33" s="8"/>
      <c r="J33" s="9"/>
      <c r="K33" s="8"/>
      <c r="L33" s="9"/>
      <c r="M33" s="8">
        <f t="shared" ref="M33" si="5">SUM(G33:L33)</f>
        <v>34000</v>
      </c>
      <c r="N33" s="2"/>
      <c r="O33" s="4"/>
    </row>
    <row r="34" spans="2:15" ht="13.05" customHeight="1" thickBot="1" x14ac:dyDescent="0.35">
      <c r="B34" s="26"/>
      <c r="C34" s="49"/>
      <c r="D34" s="28" t="s">
        <v>37</v>
      </c>
      <c r="E34" s="29"/>
      <c r="F34" s="34" t="s">
        <v>38</v>
      </c>
      <c r="G34" s="13">
        <v>4000</v>
      </c>
      <c r="H34" s="14"/>
      <c r="I34" s="13"/>
      <c r="J34" s="44"/>
      <c r="K34" s="15"/>
      <c r="L34" s="44"/>
      <c r="M34" s="13">
        <f>SUM(G34)</f>
        <v>4000</v>
      </c>
      <c r="N34" s="2"/>
      <c r="O34" s="4"/>
    </row>
    <row r="35" spans="2:15" ht="13.05" customHeight="1" thickBot="1" x14ac:dyDescent="0.35">
      <c r="B35" s="26"/>
      <c r="C35" s="49"/>
      <c r="D35" s="28" t="s">
        <v>72</v>
      </c>
      <c r="E35" s="29"/>
      <c r="F35" s="38" t="s">
        <v>73</v>
      </c>
      <c r="G35" s="13">
        <v>30000</v>
      </c>
      <c r="H35" s="14"/>
      <c r="I35" s="13"/>
      <c r="J35" s="44"/>
      <c r="K35" s="15"/>
      <c r="L35" s="44"/>
      <c r="M35" s="13">
        <f>SUM(G35)</f>
        <v>30000</v>
      </c>
      <c r="N35" s="2"/>
      <c r="O35" s="4"/>
    </row>
    <row r="36" spans="2:15" ht="13.05" customHeight="1" thickBot="1" x14ac:dyDescent="0.35">
      <c r="B36" s="24">
        <v>22</v>
      </c>
      <c r="C36" s="7" t="s">
        <v>55</v>
      </c>
      <c r="D36" s="50"/>
      <c r="E36" s="42"/>
      <c r="F36" s="16" t="s">
        <v>56</v>
      </c>
      <c r="G36" s="8">
        <f>SUM(G37)</f>
        <v>80000</v>
      </c>
      <c r="H36" s="9"/>
      <c r="I36" s="8"/>
      <c r="J36" s="9"/>
      <c r="K36" s="8"/>
      <c r="L36" s="9"/>
      <c r="M36" s="8">
        <f t="shared" ref="M36:M37" si="6">SUM(G36)</f>
        <v>80000</v>
      </c>
      <c r="N36" s="2"/>
      <c r="O36" s="4"/>
    </row>
    <row r="37" spans="2:15" ht="13.05" customHeight="1" thickBot="1" x14ac:dyDescent="0.35">
      <c r="B37" s="26"/>
      <c r="C37" s="49"/>
      <c r="D37" s="28" t="s">
        <v>37</v>
      </c>
      <c r="E37" s="29"/>
      <c r="F37" s="51" t="s">
        <v>57</v>
      </c>
      <c r="G37" s="13">
        <v>80000</v>
      </c>
      <c r="H37" s="14"/>
      <c r="I37" s="15"/>
      <c r="J37" s="14"/>
      <c r="K37" s="15"/>
      <c r="L37" s="14"/>
      <c r="M37" s="13">
        <f t="shared" si="6"/>
        <v>80000</v>
      </c>
      <c r="N37" s="2"/>
      <c r="O37" s="4"/>
    </row>
    <row r="38" spans="2:15" ht="13.05" customHeight="1" thickBot="1" x14ac:dyDescent="0.35">
      <c r="B38" s="24">
        <v>22</v>
      </c>
      <c r="C38" s="7" t="s">
        <v>24</v>
      </c>
      <c r="D38" s="50"/>
      <c r="E38" s="42"/>
      <c r="F38" s="16" t="s">
        <v>39</v>
      </c>
      <c r="G38" s="8">
        <f>SUM(G39)</f>
        <v>2000</v>
      </c>
      <c r="H38" s="9"/>
      <c r="I38" s="8"/>
      <c r="J38" s="9"/>
      <c r="K38" s="8"/>
      <c r="L38" s="9"/>
      <c r="M38" s="8">
        <f t="shared" ref="M38:M39" si="7">SUM(G38)</f>
        <v>2000</v>
      </c>
      <c r="N38" s="2"/>
      <c r="O38" s="4"/>
    </row>
    <row r="39" spans="2:15" ht="13.05" customHeight="1" thickBot="1" x14ac:dyDescent="0.35">
      <c r="B39" s="26"/>
      <c r="C39" s="49"/>
      <c r="D39" s="28" t="s">
        <v>19</v>
      </c>
      <c r="E39" s="29"/>
      <c r="F39" s="51" t="s">
        <v>40</v>
      </c>
      <c r="G39" s="13">
        <v>2000</v>
      </c>
      <c r="H39" s="14"/>
      <c r="I39" s="15"/>
      <c r="J39" s="14"/>
      <c r="K39" s="15"/>
      <c r="L39" s="14"/>
      <c r="M39" s="13">
        <f t="shared" si="7"/>
        <v>2000</v>
      </c>
      <c r="N39" s="2"/>
      <c r="O39" s="4"/>
    </row>
    <row r="40" spans="2:15" ht="13.05" customHeight="1" thickBot="1" x14ac:dyDescent="0.35">
      <c r="B40" s="24">
        <v>24</v>
      </c>
      <c r="C40" s="7" t="s">
        <v>41</v>
      </c>
      <c r="D40" s="50"/>
      <c r="E40" s="42"/>
      <c r="F40" s="16" t="s">
        <v>75</v>
      </c>
      <c r="G40" s="8"/>
      <c r="H40" s="9"/>
      <c r="I40" s="8"/>
      <c r="J40" s="9"/>
      <c r="K40" s="8"/>
      <c r="L40" s="9">
        <f>SUM(L41)</f>
        <v>4000</v>
      </c>
      <c r="M40" s="8">
        <f>SUM(G40:L40)</f>
        <v>4000</v>
      </c>
      <c r="N40" s="2"/>
      <c r="O40" s="4"/>
    </row>
    <row r="41" spans="2:15" ht="13.05" customHeight="1" thickBot="1" x14ac:dyDescent="0.35">
      <c r="B41" s="26"/>
      <c r="C41" s="49"/>
      <c r="D41" s="28" t="s">
        <v>74</v>
      </c>
      <c r="E41" s="29" t="s">
        <v>23</v>
      </c>
      <c r="F41" s="51" t="s">
        <v>76</v>
      </c>
      <c r="G41" s="13"/>
      <c r="H41" s="14"/>
      <c r="I41" s="15"/>
      <c r="J41" s="14"/>
      <c r="K41" s="15"/>
      <c r="L41" s="44">
        <v>4000</v>
      </c>
      <c r="M41" s="13">
        <f>SUM(L41)</f>
        <v>4000</v>
      </c>
      <c r="N41" s="2"/>
      <c r="O41" s="4"/>
    </row>
    <row r="42" spans="2:15" ht="13.05" customHeight="1" thickBot="1" x14ac:dyDescent="0.35">
      <c r="B42" s="24">
        <v>29</v>
      </c>
      <c r="C42" s="7" t="s">
        <v>66</v>
      </c>
      <c r="D42" s="50"/>
      <c r="E42" s="42"/>
      <c r="F42" s="16" t="s">
        <v>67</v>
      </c>
      <c r="G42" s="8">
        <f>SUM(G43)</f>
        <v>16000</v>
      </c>
      <c r="H42" s="9"/>
      <c r="I42" s="8"/>
      <c r="J42" s="9"/>
      <c r="K42" s="8"/>
      <c r="L42" s="9"/>
      <c r="M42" s="8">
        <f t="shared" ref="M42:M43" si="8">SUM(G42)</f>
        <v>16000</v>
      </c>
      <c r="N42" s="2"/>
      <c r="O42" s="4"/>
    </row>
    <row r="43" spans="2:15" ht="13.05" customHeight="1" thickBot="1" x14ac:dyDescent="0.35">
      <c r="B43" s="26"/>
      <c r="C43" s="49"/>
      <c r="D43" s="28" t="s">
        <v>8</v>
      </c>
      <c r="E43" s="29"/>
      <c r="F43" s="51" t="s">
        <v>68</v>
      </c>
      <c r="G43" s="13">
        <v>16000</v>
      </c>
      <c r="H43" s="14"/>
      <c r="I43" s="15"/>
      <c r="J43" s="14"/>
      <c r="K43" s="15"/>
      <c r="L43" s="14"/>
      <c r="M43" s="13">
        <f t="shared" si="8"/>
        <v>16000</v>
      </c>
      <c r="N43" s="2"/>
      <c r="O43" s="4"/>
    </row>
    <row r="44" spans="2:15" ht="13.05" customHeight="1" thickBot="1" x14ac:dyDescent="0.35">
      <c r="B44" s="24">
        <v>31</v>
      </c>
      <c r="C44" s="7" t="s">
        <v>12</v>
      </c>
      <c r="D44" s="45"/>
      <c r="E44" s="42"/>
      <c r="F44" s="61" t="s">
        <v>58</v>
      </c>
      <c r="G44" s="8"/>
      <c r="H44" s="9">
        <f>SUM(H45:H46)</f>
        <v>2676123</v>
      </c>
      <c r="I44" s="8"/>
      <c r="J44" s="9"/>
      <c r="K44" s="8"/>
      <c r="L44" s="9"/>
      <c r="M44" s="8"/>
      <c r="N44" s="2"/>
    </row>
    <row r="45" spans="2:15" ht="13.05" customHeight="1" thickBot="1" x14ac:dyDescent="0.35">
      <c r="B45" s="55"/>
      <c r="C45" s="56"/>
      <c r="D45" s="52" t="s">
        <v>19</v>
      </c>
      <c r="E45" s="53" t="s">
        <v>59</v>
      </c>
      <c r="F45" s="57" t="s">
        <v>60</v>
      </c>
      <c r="G45" s="54"/>
      <c r="H45" s="69">
        <v>1848598</v>
      </c>
      <c r="I45" s="54"/>
      <c r="J45" s="69"/>
      <c r="K45" s="54"/>
      <c r="L45" s="69"/>
      <c r="M45" s="54">
        <f>SUM(H45)</f>
        <v>1848598</v>
      </c>
      <c r="N45" s="2"/>
    </row>
    <row r="46" spans="2:15" ht="13.05" customHeight="1" thickBot="1" x14ac:dyDescent="0.35">
      <c r="B46" s="33"/>
      <c r="C46" s="10"/>
      <c r="D46" s="52" t="s">
        <v>8</v>
      </c>
      <c r="E46" s="53" t="s">
        <v>15</v>
      </c>
      <c r="F46" s="68" t="s">
        <v>61</v>
      </c>
      <c r="G46" s="13"/>
      <c r="H46" s="44">
        <v>827525</v>
      </c>
      <c r="I46" s="13"/>
      <c r="J46" s="44"/>
      <c r="K46" s="13"/>
      <c r="L46" s="44"/>
      <c r="M46" s="13">
        <f>SUM(H46)</f>
        <v>827525</v>
      </c>
      <c r="N46" s="2"/>
    </row>
    <row r="47" spans="2:15" ht="13.05" customHeight="1" thickBot="1" x14ac:dyDescent="0.35">
      <c r="B47" s="24">
        <v>34</v>
      </c>
      <c r="C47" s="7"/>
      <c r="D47" s="45"/>
      <c r="E47" s="42"/>
      <c r="F47" s="61" t="s">
        <v>62</v>
      </c>
      <c r="G47" s="8">
        <f>SUM(G48)</f>
        <v>55583</v>
      </c>
      <c r="H47" s="9">
        <f>SUM(H48)</f>
        <v>65000</v>
      </c>
      <c r="I47" s="8">
        <f t="shared" ref="I47:L47" si="9">SUM(I48)</f>
        <v>33000</v>
      </c>
      <c r="J47" s="9">
        <f t="shared" si="9"/>
        <v>25000</v>
      </c>
      <c r="K47" s="8"/>
      <c r="L47" s="9">
        <f t="shared" si="9"/>
        <v>417</v>
      </c>
      <c r="M47" s="8">
        <f>SUM(G47:L47)</f>
        <v>179000</v>
      </c>
      <c r="N47" s="2"/>
    </row>
    <row r="48" spans="2:15" ht="13.05" customHeight="1" thickBot="1" x14ac:dyDescent="0.35">
      <c r="B48" s="62"/>
      <c r="C48" s="70" t="s">
        <v>28</v>
      </c>
      <c r="D48" s="43"/>
      <c r="E48" s="64"/>
      <c r="F48" s="17" t="s">
        <v>63</v>
      </c>
      <c r="G48" s="65">
        <v>55583</v>
      </c>
      <c r="H48" s="73">
        <v>65000</v>
      </c>
      <c r="I48" s="65">
        <v>33000</v>
      </c>
      <c r="J48" s="73">
        <v>25000</v>
      </c>
      <c r="K48" s="65"/>
      <c r="L48" s="73">
        <v>417</v>
      </c>
      <c r="M48" s="65">
        <f>SUM(G48:L48)</f>
        <v>179000</v>
      </c>
      <c r="N48" s="2"/>
    </row>
    <row r="49" spans="2:15" ht="13.05" customHeight="1" thickBot="1" x14ac:dyDescent="0.35">
      <c r="B49" s="75" t="s">
        <v>14</v>
      </c>
      <c r="C49" s="76"/>
      <c r="D49" s="76"/>
      <c r="E49" s="76"/>
      <c r="F49" s="77"/>
      <c r="G49" s="18">
        <f>SUM(G14+G16+G19+G22+G26+G29+G33+G36+G38+G40+G42+G44+G47)</f>
        <v>349428</v>
      </c>
      <c r="H49" s="18">
        <f t="shared" ref="H49:L49" si="10">SUM(H14+H16+H19+H22+H26+H29+H33+H36+H38+H40+H42+H44+H47)</f>
        <v>2844923</v>
      </c>
      <c r="I49" s="18">
        <f t="shared" si="10"/>
        <v>53000</v>
      </c>
      <c r="J49" s="18">
        <f t="shared" si="10"/>
        <v>45000</v>
      </c>
      <c r="K49" s="18"/>
      <c r="L49" s="18">
        <f t="shared" si="10"/>
        <v>44417</v>
      </c>
      <c r="M49" s="58">
        <f>SUM(G49:L49)</f>
        <v>3336768</v>
      </c>
      <c r="N49" s="3">
        <f>SUM(M9-M49)</f>
        <v>0</v>
      </c>
      <c r="O49" s="3"/>
    </row>
    <row r="50" spans="2:15" ht="13.05" customHeight="1" x14ac:dyDescent="0.3">
      <c r="N50" s="2"/>
    </row>
    <row r="51" spans="2:15" ht="13.05" customHeight="1" x14ac:dyDescent="0.3">
      <c r="H51" s="74"/>
      <c r="N51" s="3"/>
    </row>
    <row r="52" spans="2:15" ht="13.05" customHeight="1" x14ac:dyDescent="0.3">
      <c r="H52" s="4"/>
      <c r="N52" s="3"/>
    </row>
    <row r="53" spans="2:15" ht="13.05" customHeight="1" x14ac:dyDescent="0.3">
      <c r="N53" s="3"/>
    </row>
    <row r="54" spans="2:15" ht="13.05" customHeight="1" x14ac:dyDescent="0.3">
      <c r="N54" s="3"/>
    </row>
    <row r="55" spans="2:15" ht="13.05" customHeight="1" x14ac:dyDescent="0.3">
      <c r="M55" s="3"/>
    </row>
    <row r="56" spans="2:15" ht="13.05" customHeight="1" x14ac:dyDescent="0.3">
      <c r="M56" s="3"/>
    </row>
    <row r="57" spans="2:15" x14ac:dyDescent="0.3">
      <c r="M57" s="3"/>
    </row>
    <row r="58" spans="2:15" x14ac:dyDescent="0.3">
      <c r="C58" s="36" t="s">
        <v>45</v>
      </c>
      <c r="D58" s="36"/>
      <c r="E58" s="36"/>
      <c r="F58" s="36"/>
      <c r="G58" s="36"/>
      <c r="H58" s="36"/>
      <c r="I58" s="36"/>
      <c r="J58" s="36"/>
      <c r="K58" s="36"/>
      <c r="L58" s="36"/>
      <c r="M58" s="37"/>
    </row>
    <row r="59" spans="2:15" x14ac:dyDescent="0.3">
      <c r="C59" s="35" t="s">
        <v>44</v>
      </c>
      <c r="D59" s="35"/>
      <c r="E59" s="35"/>
      <c r="F59" s="35"/>
      <c r="G59" s="35"/>
      <c r="H59" s="35"/>
      <c r="I59" s="35"/>
      <c r="J59" s="35"/>
    </row>
  </sheetData>
  <mergeCells count="16">
    <mergeCell ref="B9:F9"/>
    <mergeCell ref="F2:J2"/>
    <mergeCell ref="B5:B6"/>
    <mergeCell ref="C5:C6"/>
    <mergeCell ref="D5:D6"/>
    <mergeCell ref="E5:E6"/>
    <mergeCell ref="F5:F6"/>
    <mergeCell ref="G5:M5"/>
    <mergeCell ref="B49:F49"/>
    <mergeCell ref="F11:J11"/>
    <mergeCell ref="B12:B13"/>
    <mergeCell ref="C12:C13"/>
    <mergeCell ref="D12:D13"/>
    <mergeCell ref="E12:E13"/>
    <mergeCell ref="F12:F13"/>
    <mergeCell ref="G12:M12"/>
  </mergeCells>
  <pageMargins left="1.4960629921259843" right="0.31496062992125984" top="0.59055118110236227" bottom="0.74803149606299213" header="0" footer="0"/>
  <pageSetup paperSize="5" orientation="landscape" r:id="rId1"/>
  <ignoredErrors>
    <ignoredError sqref="C9:F9 B8:C8 I9 D7:E7 C19 K9:L9 D15 C48 D17:D18 C16 C29 D32 C14 C36:D39 C44 D45:E46 C26:D28 D30:E30 C42 D43 D20:E20 C21:D22 D23 C24:D24 D25 C33 D34:D35 C40 D41:E41 E31" numberStoredAsText="1"/>
    <ignoredError sqref="I8 I7 K7:L7 K8:L8" numberStoredAsText="1" unlockedFormula="1"/>
    <ignoredError sqref="G7 H39:L39 G38:L38 G19:L19 G22:L22 I21:L21 G26:L26 H24:L24 H27:L28 K48 G36 M36:M37 H44 M17:M18 L29 G42 M41:M43 G16:L16 M23 M25 M31:M33 G33 M34:M35 G47 M48 H47:J47 L47:M47 L40:M40 M45:M46 G29 H14:M14" unlockedFormula="1"/>
    <ignoredError sqref="M7" numberStoredAsText="1" formula="1" unlockedFormula="1"/>
    <ignoredError sqref="M8 M38:M39 M26:M30 M16 M19:M22 M24" formula="1" unlockedFormula="1"/>
    <ignoredError sqref="M15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BD71A2-E2A6-41F8-88ED-1049BBBBB2E8}">
  <dimension ref="A1"/>
  <sheetViews>
    <sheetView workbookViewId="0">
      <selection activeCell="B26" sqref="B26"/>
    </sheetView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31 PM4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Document</dc:title>
  <dc:creator>Fernando Pizarro</dc:creator>
  <cp:lastModifiedBy>FERNANDO PIZARRO</cp:lastModifiedBy>
  <cp:lastPrinted>2023-01-18T17:54:59Z</cp:lastPrinted>
  <dcterms:created xsi:type="dcterms:W3CDTF">2020-08-05T20:28:53Z</dcterms:created>
  <dcterms:modified xsi:type="dcterms:W3CDTF">2023-02-14T14:53:03Z</dcterms:modified>
</cp:coreProperties>
</file>