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8"/>
  <workbookPr/>
  <mc:AlternateContent xmlns:mc="http://schemas.openxmlformats.org/markup-compatibility/2006">
    <mc:Choice Requires="x15">
      <x15ac:absPath xmlns:x15ac="http://schemas.microsoft.com/office/spreadsheetml/2010/11/ac" url="C:\Users\FERNANDO PIZARRO\Desktop\FPB\Nueva carpeta\2020\2021\MOD. PPTO\"/>
    </mc:Choice>
  </mc:AlternateContent>
  <xr:revisionPtr revIDLastSave="0" documentId="8_{51B344E2-406E-4539-89EA-A3436032228A}" xr6:coauthVersionLast="36" xr6:coauthVersionMax="36" xr10:uidLastSave="{00000000-0000-0000-0000-000000000000}"/>
  <bookViews>
    <workbookView xWindow="-120" yWindow="-120" windowWidth="20640" windowHeight="11160" xr2:uid="{00000000-000D-0000-FFFF-FFFF00000000}"/>
  </bookViews>
  <sheets>
    <sheet name="ING." sheetId="9" r:id="rId1"/>
  </sheets>
  <calcPr calcId="191029"/>
</workbook>
</file>

<file path=xl/calcChain.xml><?xml version="1.0" encoding="utf-8"?>
<calcChain xmlns="http://schemas.openxmlformats.org/spreadsheetml/2006/main">
  <c r="H37" i="9" l="1"/>
  <c r="N37" i="9" s="1"/>
  <c r="H128" i="9"/>
  <c r="N125" i="9"/>
  <c r="N124" i="9"/>
  <c r="H123" i="9"/>
  <c r="N123" i="9" s="1"/>
  <c r="H120" i="9"/>
  <c r="N120" i="9" s="1"/>
  <c r="N122" i="9"/>
  <c r="H116" i="9"/>
  <c r="H113" i="9"/>
  <c r="N121" i="9"/>
  <c r="N119" i="9"/>
  <c r="N118" i="9"/>
  <c r="N115" i="9"/>
  <c r="N117" i="9"/>
  <c r="H110" i="9"/>
  <c r="N105" i="9"/>
  <c r="N104" i="9"/>
  <c r="N103" i="9"/>
  <c r="N100" i="9"/>
  <c r="H99" i="9"/>
  <c r="N99" i="9" s="1"/>
  <c r="H80" i="9"/>
  <c r="N96" i="9"/>
  <c r="H95" i="9"/>
  <c r="N95" i="9" s="1"/>
  <c r="N94" i="9"/>
  <c r="N93" i="9"/>
  <c r="N92" i="9"/>
  <c r="N91" i="9"/>
  <c r="N82" i="9"/>
  <c r="N83" i="9"/>
  <c r="N84" i="9"/>
  <c r="N85" i="9"/>
  <c r="N86" i="9"/>
  <c r="N87" i="9"/>
  <c r="N88" i="9"/>
  <c r="N89" i="9"/>
  <c r="N90" i="9"/>
  <c r="N73" i="9"/>
  <c r="N74" i="9"/>
  <c r="N75" i="9"/>
  <c r="N76" i="9"/>
  <c r="N77" i="9"/>
  <c r="N78" i="9"/>
  <c r="N79" i="9"/>
  <c r="N72" i="9"/>
  <c r="H69" i="9"/>
  <c r="N71" i="9"/>
  <c r="N58" i="9"/>
  <c r="H55" i="9"/>
  <c r="H59" i="9"/>
  <c r="N59" i="9" s="1"/>
  <c r="N52" i="9"/>
  <c r="H51" i="9"/>
  <c r="N51" i="9" s="1"/>
  <c r="H53" i="9"/>
  <c r="N56" i="9"/>
  <c r="N57" i="9"/>
  <c r="N62" i="9"/>
  <c r="H61" i="9"/>
  <c r="N61" i="9" s="1"/>
  <c r="N60" i="9"/>
  <c r="N50" i="9"/>
  <c r="H49" i="9"/>
  <c r="N38" i="9"/>
  <c r="N36" i="9"/>
  <c r="H35" i="9"/>
  <c r="N35" i="9" s="1"/>
  <c r="H33" i="9"/>
  <c r="H27" i="9"/>
  <c r="H63" i="9" l="1"/>
  <c r="N55" i="9"/>
  <c r="N49" i="9"/>
  <c r="N32" i="9" l="1"/>
  <c r="N31" i="9"/>
  <c r="N30" i="9"/>
  <c r="N29" i="9"/>
  <c r="N26" i="9"/>
  <c r="H25" i="9"/>
  <c r="N25" i="9" s="1"/>
  <c r="N13" i="9"/>
  <c r="N12" i="9"/>
  <c r="N11" i="9"/>
  <c r="H101" i="9" l="1"/>
  <c r="N112" i="9"/>
  <c r="N109" i="9"/>
  <c r="N110" i="9"/>
  <c r="H108" i="9"/>
  <c r="N108" i="9" s="1"/>
  <c r="H106" i="9"/>
  <c r="N106" i="9" s="1"/>
  <c r="H97" i="9"/>
  <c r="N97" i="9" s="1"/>
  <c r="N98" i="9"/>
  <c r="N107" i="9"/>
  <c r="N34" i="9" l="1"/>
  <c r="N127" i="9" l="1"/>
  <c r="I126" i="9"/>
  <c r="I128" i="9" s="1"/>
  <c r="N81" i="9"/>
  <c r="N126" i="9" l="1"/>
  <c r="N101" i="9"/>
  <c r="N102" i="9"/>
  <c r="N80" i="9"/>
  <c r="N111" i="9"/>
  <c r="N70" i="9"/>
  <c r="N28" i="9"/>
  <c r="N22" i="9"/>
  <c r="H21" i="9"/>
  <c r="N21" i="9" s="1"/>
  <c r="H16" i="9"/>
  <c r="N16" i="9" s="1"/>
  <c r="N20" i="9"/>
  <c r="N19" i="9"/>
  <c r="N18" i="9"/>
  <c r="N17" i="9"/>
  <c r="N10" i="9"/>
  <c r="N9" i="9"/>
  <c r="H8" i="9"/>
  <c r="N69" i="9" l="1"/>
  <c r="N41" i="9"/>
  <c r="N39" i="9"/>
  <c r="N24" i="9"/>
  <c r="N15" i="9"/>
  <c r="N14" i="9"/>
  <c r="H40" i="9"/>
  <c r="H23" i="9"/>
  <c r="N23" i="9" s="1"/>
  <c r="H42" i="9" l="1"/>
  <c r="N40" i="9"/>
  <c r="N8" i="9" l="1"/>
  <c r="N114" i="9" l="1"/>
  <c r="N33" i="9" l="1"/>
  <c r="N27" i="9"/>
  <c r="N42" i="9" l="1"/>
  <c r="N54" i="9"/>
  <c r="N53" i="9"/>
  <c r="N63" i="9"/>
  <c r="N116" i="9"/>
  <c r="N128" i="9"/>
  <c r="N113" i="9" l="1"/>
</calcChain>
</file>

<file path=xl/sharedStrings.xml><?xml version="1.0" encoding="utf-8"?>
<sst xmlns="http://schemas.openxmlformats.org/spreadsheetml/2006/main" count="343" uniqueCount="150">
  <si>
    <t>ITEM</t>
  </si>
  <si>
    <t>ASIGNACIÓN</t>
  </si>
  <si>
    <t>SUB ASIGNACIÓN</t>
  </si>
  <si>
    <t>DENOMINACIÓN</t>
  </si>
  <si>
    <t>ÁREAS DE GESTIÓN</t>
  </si>
  <si>
    <t>001</t>
  </si>
  <si>
    <t>01</t>
  </si>
  <si>
    <t>04</t>
  </si>
  <si>
    <t>003</t>
  </si>
  <si>
    <t>01        GESTIÓN INTERNA</t>
  </si>
  <si>
    <t>02     SERVICIOS A LA COMUNIDAD</t>
  </si>
  <si>
    <t>03     ACTIVIDADES MUNICIPALES</t>
  </si>
  <si>
    <t>002</t>
  </si>
  <si>
    <t>005</t>
  </si>
  <si>
    <t>04     PROGRAMAS SOCIALES</t>
  </si>
  <si>
    <t>007</t>
  </si>
  <si>
    <t>SUBTITULO</t>
  </si>
  <si>
    <t>05     PROGRAMAS RECREACIONALES</t>
  </si>
  <si>
    <t>06     PROGRAMAS CULTURALES</t>
  </si>
  <si>
    <t>004</t>
  </si>
  <si>
    <t>MATERIALES DE USO O CONSUMO</t>
  </si>
  <si>
    <t>03</t>
  </si>
  <si>
    <t>08</t>
  </si>
  <si>
    <t>02</t>
  </si>
  <si>
    <t>MAYORES GASTOS</t>
  </si>
  <si>
    <t>TOTAL  M$</t>
  </si>
  <si>
    <t>TOTAL MAYORES GASTOS</t>
  </si>
  <si>
    <t>05</t>
  </si>
  <si>
    <t>MAYORES INGRESOS</t>
  </si>
  <si>
    <t>TOTAL MAYORES INGRESOS</t>
  </si>
  <si>
    <t>PERSONAL DE PLANTA</t>
  </si>
  <si>
    <t>SUBASIGNACIÓN</t>
  </si>
  <si>
    <t>SUB-SUBASIGNACIÓN</t>
  </si>
  <si>
    <t>ESTRUCTURA PRESUPUESTARIA MUNICIPAL 2021</t>
  </si>
  <si>
    <t>PERSONAL A CONTRATA</t>
  </si>
  <si>
    <t>MATERIALES DE OFICINA</t>
  </si>
  <si>
    <t>PATENTES Y TASAS POR DERECHOS</t>
  </si>
  <si>
    <t>999</t>
  </si>
  <si>
    <t>PERMISOS MUNICIPALES</t>
  </si>
  <si>
    <t>ESTAMPILLAS</t>
  </si>
  <si>
    <t>DE OTRAS ENTIDADES PUBLICAS</t>
  </si>
  <si>
    <t>OTRAS TRANSFERENCIAS CORRIENTES DE LA SUBDERE</t>
  </si>
  <si>
    <t>MULTAS Y SANCIONES PECUNIARIAS</t>
  </si>
  <si>
    <t>99</t>
  </si>
  <si>
    <t>OTROS</t>
  </si>
  <si>
    <t>BONO EXTRAORDINARIO ANUAL</t>
  </si>
  <si>
    <t>11</t>
  </si>
  <si>
    <t>008</t>
  </si>
  <si>
    <t>INCREMENTO PREVISIONAL, ART.2, D.L. 3501 DE 1980</t>
  </si>
  <si>
    <t>BONIFICACION COMPENSATORIA ART.10, LEYNº 18.675</t>
  </si>
  <si>
    <t>OTRAS ASIGNACIONES COMPENSATORIAS</t>
  </si>
  <si>
    <t>PASAJES, FLETES Y BODEGAJES</t>
  </si>
  <si>
    <t>SERVICIOS INFORMATICOS</t>
  </si>
  <si>
    <t>PATENTES COMERCIALES</t>
  </si>
  <si>
    <t>TRANSFERENCIAS DE VEHICULOS</t>
  </si>
  <si>
    <t>PERMISOS Y LICENCIAS</t>
  </si>
  <si>
    <t>DE BENEFICIO MUNICIPAL</t>
  </si>
  <si>
    <t>LICENCIAS DE CONDUCIR Y SIMILARES</t>
  </si>
  <si>
    <t>PART.IMPTO.TERR.D.L.3063/79</t>
  </si>
  <si>
    <t>REG.DE MULTAS DE TTO.-NO PAGADAS DE BENEFICIO MUNICIPAL</t>
  </si>
  <si>
    <t>MULTAS E INTERESES</t>
  </si>
  <si>
    <t>DEVOLUCIONES Y REINTEGROS NO PROVENIENTES DE IMPUESTO</t>
  </si>
  <si>
    <t>DE BENEFICIO DEL FDO. COMUN</t>
  </si>
  <si>
    <t>MULTAS LEY DE TRANSITO</t>
  </si>
  <si>
    <t>013</t>
  </si>
  <si>
    <t>090</t>
  </si>
  <si>
    <t>TRANSF. CTES, -A OTRAS ENTIDADES PUBLICAS</t>
  </si>
  <si>
    <t>CONSULTORIAS</t>
  </si>
  <si>
    <t>SUELDOS BASE</t>
  </si>
  <si>
    <t>MULTAS ALCOHOLES -BENEFICIO MUNICIPAL</t>
  </si>
  <si>
    <t>MULTAS ALCOHOLES -BENEFICIO SERV. SALUD</t>
  </si>
  <si>
    <t>ALIMENTOS Y BEBIDAS</t>
  </si>
  <si>
    <t>PARA PERSONAS</t>
  </si>
  <si>
    <t>SERVICIOS BASICOS</t>
  </si>
  <si>
    <t>ACCESO A INTERNET</t>
  </si>
  <si>
    <t>SERVICIOS GENERALES</t>
  </si>
  <si>
    <t>SERVICIOS TECNICOS Y PROFESIONALES</t>
  </si>
  <si>
    <t>12</t>
  </si>
  <si>
    <t xml:space="preserve">OTROS   </t>
  </si>
  <si>
    <t xml:space="preserve">SEPTIMA MODIFICACION PRESUPUESTARIA (MILES $)                   </t>
  </si>
  <si>
    <t>DERECHOS VARIOS</t>
  </si>
  <si>
    <t>006</t>
  </si>
  <si>
    <t>ARRIENDO DE CASAS MUNICIPALES 10%</t>
  </si>
  <si>
    <t>DUPLICADO P/C VEHICULO DE ARRASTRE</t>
  </si>
  <si>
    <t>RENTAS DE LA PROPIEDAD</t>
  </si>
  <si>
    <t>INTERESES</t>
  </si>
  <si>
    <t>PARTICIPACION DEL FONDO COMUN</t>
  </si>
  <si>
    <t>PARTICIPACION ANUAL</t>
  </si>
  <si>
    <t>10</t>
  </si>
  <si>
    <t>INGRESOS POR PERCIBIR</t>
  </si>
  <si>
    <t>LICENCIAS MEDICAS AÑOS ANTERIORES</t>
  </si>
  <si>
    <t>INGRESOS POR PERCIBIR AÑOS ANTERIORES</t>
  </si>
  <si>
    <t>13</t>
  </si>
  <si>
    <t>TRANSFERENCIAS DE OTRAS ENTIDADES PUBLICAS</t>
  </si>
  <si>
    <t>PATENTES MINERAS LEY Nº19.143</t>
  </si>
  <si>
    <t>MENORES INGRESOS</t>
  </si>
  <si>
    <t>PROPAGANDA</t>
  </si>
  <si>
    <t>RECUPERACION Y REEMBOLSOS</t>
  </si>
  <si>
    <t>REC. ART.12 LEY Nº18.196 Y LEY Nº19.117</t>
  </si>
  <si>
    <t>Multas Art. 14 nº6 Inc.2 Ley 18.695 Multas Tag</t>
  </si>
  <si>
    <t>Otras Multas Beneficio Municipal</t>
  </si>
  <si>
    <t>FONDOS DE TERCEROS</t>
  </si>
  <si>
    <t>ARANCEL AL REG. MILTAS DE TRANSITO NO PAG.</t>
  </si>
  <si>
    <t>OTROS INGRESOS</t>
  </si>
  <si>
    <t>CUENTAS POR COBRAR TRANSF. CORRIENTES</t>
  </si>
  <si>
    <t>099</t>
  </si>
  <si>
    <t>06</t>
  </si>
  <si>
    <t>REG. MULTAS TTO. NO PAG. DE BENF. OTRAS MUN.</t>
  </si>
  <si>
    <t>TOTAL MENORES INGRESOS</t>
  </si>
  <si>
    <t>ASIG. PROFESIONAL D.L. Nº479 DE 1974</t>
  </si>
  <si>
    <t>ASIG. DE ZONA ART. 7 Y 25 D.L. Nº3551</t>
  </si>
  <si>
    <t>ASIG. MUNICIPAL ART. 24 Y 31 D-L- Nº3.551</t>
  </si>
  <si>
    <t>022</t>
  </si>
  <si>
    <t>COMPONENTE BASE ASIG. DE DESEMPEÑO</t>
  </si>
  <si>
    <t>043</t>
  </si>
  <si>
    <t>ASIG. INHERENTE AL CARGO LEY Nº18.695</t>
  </si>
  <si>
    <t>OTRAS COTIZACIONES PREVISIONALES</t>
  </si>
  <si>
    <t>ASIG. MEJORAMIENTO DE LA GESTION MUNICIPAL</t>
  </si>
  <si>
    <t>TRABAJOS EXTRAORDINARIOS</t>
  </si>
  <si>
    <t>ASIG. ANTIGÜEDAD ART. 97 LETRA G LEY Nº18.883</t>
  </si>
  <si>
    <t>009</t>
  </si>
  <si>
    <t>ASIG. ART. 1, LEY Nº19.529</t>
  </si>
  <si>
    <t>014</t>
  </si>
  <si>
    <t>ASIG.UNICA, ART. 4, LEY Nº18.717</t>
  </si>
  <si>
    <t>021</t>
  </si>
  <si>
    <t>COMISIONES DE SERVICIOS EN EL PAIS</t>
  </si>
  <si>
    <t>AGUINALDO DE NAVIDAD</t>
  </si>
  <si>
    <t>DIETAS DE CONCEJALES</t>
  </si>
  <si>
    <t>OTROS GASTOS EN PERSONAL</t>
  </si>
  <si>
    <t>COMBUSTIBLE Y LUBRICANTES</t>
  </si>
  <si>
    <t>PARA VEHICULOS MM</t>
  </si>
  <si>
    <t>010</t>
  </si>
  <si>
    <t>MATERIALES PARA MANT. Y REP. DE INMUEBLES</t>
  </si>
  <si>
    <t>012</t>
  </si>
  <si>
    <t xml:space="preserve">OTROS MAT., REPUESTOS Y UTILES DIVERSOS </t>
  </si>
  <si>
    <t>TRANSF. CTES. - AL SECTOR PRIVADO</t>
  </si>
  <si>
    <t>FONDOS DE EMERGENCIA</t>
  </si>
  <si>
    <t>OTRAS PERSONAS JURIDICAS PRIVADAS</t>
  </si>
  <si>
    <t>TRANSF. CTES. -A OTRAS ENTIDADES PUBLICAS</t>
  </si>
  <si>
    <t>APORTE AÑO VIGENTE</t>
  </si>
  <si>
    <t>100</t>
  </si>
  <si>
    <t>A OTRAS MUNICIPALIDADES</t>
  </si>
  <si>
    <t>101</t>
  </si>
  <si>
    <t>A EDUCACION</t>
  </si>
  <si>
    <t>OTROS GASTOS CORRIENTES</t>
  </si>
  <si>
    <t>DEVOLUCIONES</t>
  </si>
  <si>
    <t>ARANCEL AL REGISTRO DE TTO.NO PAGADAS</t>
  </si>
  <si>
    <t>ADQUISICION DE ACTIVOS NO FINANCIEROS</t>
  </si>
  <si>
    <t>MOBILIARIO Y OTROS</t>
  </si>
  <si>
    <t>MAQUINAS Y EQUIPOS DE OFICINA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</si>
</sst>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 &quot;$&quot;* #,##0_ ;_ &quot;$&quot;* \-#,##0_ ;_ &quot;$&quot;* &quot;-&quot;_ ;_ @_ 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_-&quot;$&quot;\ * #,##0_-;\-&quot;$&quot;\ * #,##0_-;_-&quot;$&quot;\ * &quot;-&quot;??_-;_-@_-"/>
    <numFmt numFmtId="168" formatCode="&quot;$&quot;#,##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32">
    <xf numFmtId="0" fontId="0" fillId="0" borderId="0" xfId="0"/>
    <xf numFmtId="0" fontId="2" fillId="4" borderId="0" xfId="0" applyFont="1" applyFill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 applyProtection="1">
      <alignment horizontal="center" vertical="center"/>
      <protection locked="0" hidden="1"/>
    </xf>
    <xf numFmtId="0" fontId="4" fillId="3" borderId="1" xfId="0" applyFont="1" applyFill="1" applyBorder="1" applyAlignment="1" applyProtection="1">
      <alignment horizontal="center" vertical="top" textRotation="90" wrapText="1"/>
      <protection locked="0" hidden="1"/>
    </xf>
    <xf numFmtId="0" fontId="0" fillId="4" borderId="0" xfId="0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 applyProtection="1">
      <alignment horizontal="center" vertical="center"/>
      <protection locked="0" hidden="1"/>
    </xf>
    <xf numFmtId="0" fontId="4" fillId="2" borderId="0" xfId="0" applyFont="1" applyFill="1" applyBorder="1" applyAlignment="1">
      <alignment vertical="center"/>
    </xf>
    <xf numFmtId="0" fontId="4" fillId="5" borderId="3" xfId="0" applyFont="1" applyFill="1" applyBorder="1" applyAlignment="1">
      <alignment horizontal="left" vertical="center" wrapText="1"/>
    </xf>
    <xf numFmtId="167" fontId="4" fillId="5" borderId="3" xfId="2" applyNumberFormat="1" applyFont="1" applyFill="1" applyBorder="1" applyAlignment="1" applyProtection="1">
      <alignment horizontal="center" vertical="center" wrapText="1"/>
      <protection locked="0" hidden="1"/>
    </xf>
    <xf numFmtId="167" fontId="4" fillId="5" borderId="5" xfId="2" applyNumberFormat="1" applyFont="1" applyFill="1" applyBorder="1" applyAlignment="1" applyProtection="1">
      <alignment horizontal="center" vertical="center" wrapText="1"/>
      <protection locked="0" hidden="1"/>
    </xf>
    <xf numFmtId="0" fontId="4" fillId="5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textRotation="90" wrapText="1"/>
    </xf>
    <xf numFmtId="167" fontId="3" fillId="4" borderId="3" xfId="2" applyNumberFormat="1" applyFont="1" applyFill="1" applyBorder="1" applyAlignment="1" applyProtection="1">
      <alignment horizontal="center" vertical="center" wrapText="1"/>
      <protection locked="0" hidden="1"/>
    </xf>
    <xf numFmtId="167" fontId="4" fillId="4" borderId="3" xfId="2" applyNumberFormat="1" applyFont="1" applyFill="1" applyBorder="1" applyAlignment="1" applyProtection="1">
      <alignment horizontal="center" vertical="center" wrapText="1"/>
      <protection locked="0" hidden="1"/>
    </xf>
    <xf numFmtId="167" fontId="4" fillId="4" borderId="0" xfId="2" applyNumberFormat="1" applyFont="1" applyFill="1" applyBorder="1" applyAlignment="1" applyProtection="1">
      <alignment horizontal="center" vertical="center" wrapText="1"/>
      <protection locked="0" hidden="1"/>
    </xf>
    <xf numFmtId="0" fontId="4" fillId="3" borderId="0" xfId="0" applyFont="1" applyFill="1" applyBorder="1" applyAlignment="1" applyProtection="1">
      <alignment horizontal="center" vertical="top" textRotation="90" wrapText="1"/>
      <protection locked="0" hidden="1"/>
    </xf>
    <xf numFmtId="0" fontId="4" fillId="3" borderId="12" xfId="0" applyFont="1" applyFill="1" applyBorder="1" applyAlignment="1" applyProtection="1">
      <alignment horizontal="center" vertical="top" textRotation="90" wrapText="1"/>
      <protection locked="0" hidden="1"/>
    </xf>
    <xf numFmtId="167" fontId="4" fillId="5" borderId="12" xfId="2" applyNumberFormat="1" applyFont="1" applyFill="1" applyBorder="1" applyAlignment="1" applyProtection="1">
      <alignment horizontal="center" vertical="center" wrapText="1"/>
      <protection locked="0" hidden="1"/>
    </xf>
    <xf numFmtId="167" fontId="4" fillId="4" borderId="13" xfId="2" applyNumberFormat="1" applyFont="1" applyFill="1" applyBorder="1" applyAlignment="1" applyProtection="1">
      <alignment horizontal="center" vertical="center" wrapText="1"/>
      <protection locked="0" hidden="1"/>
    </xf>
    <xf numFmtId="167" fontId="4" fillId="4" borderId="12" xfId="2" applyNumberFormat="1" applyFont="1" applyFill="1" applyBorder="1" applyAlignment="1" applyProtection="1">
      <alignment horizontal="center" vertical="center" wrapText="1"/>
      <protection locked="0" hidden="1"/>
    </xf>
    <xf numFmtId="42" fontId="4" fillId="6" borderId="12" xfId="3" applyFont="1" applyFill="1" applyBorder="1" applyAlignment="1">
      <alignment horizontal="center" vertical="center"/>
    </xf>
    <xf numFmtId="42" fontId="4" fillId="6" borderId="5" xfId="3" applyFont="1" applyFill="1" applyBorder="1" applyAlignment="1">
      <alignment horizontal="center" vertical="center"/>
    </xf>
    <xf numFmtId="42" fontId="4" fillId="6" borderId="3" xfId="3" applyFont="1" applyFill="1" applyBorder="1" applyAlignment="1">
      <alignment horizontal="center" vertical="center"/>
    </xf>
    <xf numFmtId="42" fontId="3" fillId="6" borderId="5" xfId="3" applyFont="1" applyFill="1" applyBorder="1" applyAlignment="1">
      <alignment horizontal="center" vertical="center"/>
    </xf>
    <xf numFmtId="167" fontId="3" fillId="4" borderId="13" xfId="2" applyNumberFormat="1" applyFont="1" applyFill="1" applyBorder="1" applyAlignment="1" applyProtection="1">
      <alignment horizontal="center" vertical="center" wrapText="1"/>
      <protection locked="0" hidden="1"/>
    </xf>
    <xf numFmtId="167" fontId="3" fillId="4" borderId="12" xfId="2" applyNumberFormat="1" applyFont="1" applyFill="1" applyBorder="1" applyAlignment="1" applyProtection="1">
      <alignment horizontal="center" vertical="center" wrapText="1"/>
      <protection locked="0" hidden="1"/>
    </xf>
    <xf numFmtId="167" fontId="3" fillId="4" borderId="1" xfId="2" applyNumberFormat="1" applyFont="1" applyFill="1" applyBorder="1" applyAlignment="1" applyProtection="1">
      <alignment horizontal="center" vertical="center" wrapText="1"/>
      <protection locked="0" hidden="1"/>
    </xf>
    <xf numFmtId="0" fontId="4" fillId="4" borderId="6" xfId="0" applyFont="1" applyFill="1" applyBorder="1" applyAlignment="1">
      <alignment horizontal="center" vertical="center" wrapText="1"/>
    </xf>
    <xf numFmtId="49" fontId="3" fillId="4" borderId="0" xfId="0" applyNumberFormat="1" applyFont="1" applyFill="1" applyBorder="1" applyAlignment="1">
      <alignment horizontal="center" vertical="center" wrapText="1"/>
    </xf>
    <xf numFmtId="49" fontId="3" fillId="4" borderId="3" xfId="0" applyNumberFormat="1" applyFont="1" applyFill="1" applyBorder="1" applyAlignment="1">
      <alignment horizontal="center" vertical="center" wrapText="1"/>
    </xf>
    <xf numFmtId="49" fontId="4" fillId="5" borderId="12" xfId="0" applyNumberFormat="1" applyFont="1" applyFill="1" applyBorder="1" applyAlignment="1">
      <alignment horizontal="center" vertical="center"/>
    </xf>
    <xf numFmtId="49" fontId="4" fillId="4" borderId="12" xfId="0" quotePrefix="1" applyNumberFormat="1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textRotation="90" wrapText="1"/>
    </xf>
    <xf numFmtId="0" fontId="4" fillId="5" borderId="12" xfId="0" applyFont="1" applyFill="1" applyBorder="1" applyAlignment="1">
      <alignment horizontal="left" vertical="center" wrapText="1"/>
    </xf>
    <xf numFmtId="49" fontId="4" fillId="5" borderId="6" xfId="0" applyNumberFormat="1" applyFont="1" applyFill="1" applyBorder="1" applyAlignment="1">
      <alignment horizontal="center" vertical="center" wrapText="1"/>
    </xf>
    <xf numFmtId="49" fontId="4" fillId="4" borderId="12" xfId="0" applyNumberFormat="1" applyFont="1" applyFill="1" applyBorder="1" applyAlignment="1">
      <alignment horizontal="center" vertical="center"/>
    </xf>
    <xf numFmtId="49" fontId="3" fillId="4" borderId="12" xfId="0" applyNumberFormat="1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textRotation="90" wrapText="1"/>
    </xf>
    <xf numFmtId="49" fontId="3" fillId="4" borderId="13" xfId="0" applyNumberFormat="1" applyFont="1" applyFill="1" applyBorder="1" applyAlignment="1">
      <alignment horizontal="center" vertical="center" wrapText="1"/>
    </xf>
    <xf numFmtId="49" fontId="4" fillId="4" borderId="3" xfId="0" quotePrefix="1" applyNumberFormat="1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textRotation="90" wrapText="1"/>
    </xf>
    <xf numFmtId="49" fontId="4" fillId="5" borderId="6" xfId="0" applyNumberFormat="1" applyFont="1" applyFill="1" applyBorder="1" applyAlignment="1">
      <alignment horizontal="center" vertical="center"/>
    </xf>
    <xf numFmtId="49" fontId="4" fillId="4" borderId="0" xfId="0" quotePrefix="1" applyNumberFormat="1" applyFont="1" applyFill="1" applyBorder="1" applyAlignment="1">
      <alignment horizontal="center" vertical="center" wrapText="1"/>
    </xf>
    <xf numFmtId="0" fontId="10" fillId="7" borderId="18" xfId="0" applyFont="1" applyFill="1" applyBorder="1" applyAlignment="1">
      <alignment vertical="top" wrapText="1"/>
    </xf>
    <xf numFmtId="167" fontId="3" fillId="4" borderId="14" xfId="2" applyNumberFormat="1" applyFont="1" applyFill="1" applyBorder="1" applyAlignment="1" applyProtection="1">
      <alignment horizontal="center" vertical="center" wrapText="1"/>
      <protection locked="0" hidden="1"/>
    </xf>
    <xf numFmtId="0" fontId="10" fillId="7" borderId="15" xfId="0" applyFont="1" applyFill="1" applyBorder="1" applyAlignment="1">
      <alignment vertical="top" wrapText="1"/>
    </xf>
    <xf numFmtId="49" fontId="4" fillId="4" borderId="6" xfId="0" applyNumberFormat="1" applyFont="1" applyFill="1" applyBorder="1" applyAlignment="1">
      <alignment horizontal="center" vertical="center" wrapText="1"/>
    </xf>
    <xf numFmtId="49" fontId="4" fillId="4" borderId="6" xfId="0" applyNumberFormat="1" applyFont="1" applyFill="1" applyBorder="1" applyAlignment="1">
      <alignment horizontal="center" vertical="center"/>
    </xf>
    <xf numFmtId="49" fontId="3" fillId="4" borderId="21" xfId="0" applyNumberFormat="1" applyFont="1" applyFill="1" applyBorder="1" applyAlignment="1">
      <alignment horizontal="center" vertical="center" wrapText="1"/>
    </xf>
    <xf numFmtId="49" fontId="3" fillId="4" borderId="6" xfId="0" applyNumberFormat="1" applyFont="1" applyFill="1" applyBorder="1" applyAlignment="1">
      <alignment horizontal="center" vertical="center"/>
    </xf>
    <xf numFmtId="49" fontId="3" fillId="4" borderId="12" xfId="0" applyNumberFormat="1" applyFont="1" applyFill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 wrapText="1"/>
    </xf>
    <xf numFmtId="49" fontId="4" fillId="4" borderId="20" xfId="0" applyNumberFormat="1" applyFont="1" applyFill="1" applyBorder="1" applyAlignment="1">
      <alignment horizontal="center" vertical="center" wrapText="1"/>
    </xf>
    <xf numFmtId="49" fontId="4" fillId="4" borderId="14" xfId="0" applyNumberFormat="1" applyFont="1" applyFill="1" applyBorder="1" applyAlignment="1">
      <alignment horizontal="center" vertical="center"/>
    </xf>
    <xf numFmtId="49" fontId="3" fillId="4" borderId="20" xfId="0" applyNumberFormat="1" applyFont="1" applyFill="1" applyBorder="1" applyAlignment="1">
      <alignment horizontal="center" vertical="center"/>
    </xf>
    <xf numFmtId="49" fontId="3" fillId="4" borderId="14" xfId="0" applyNumberFormat="1" applyFont="1" applyFill="1" applyBorder="1" applyAlignment="1">
      <alignment horizontal="center" vertical="center"/>
    </xf>
    <xf numFmtId="0" fontId="12" fillId="7" borderId="18" xfId="0" applyFont="1" applyFill="1" applyBorder="1" applyAlignment="1">
      <alignment vertical="top" wrapText="1"/>
    </xf>
    <xf numFmtId="167" fontId="4" fillId="4" borderId="11" xfId="2" applyNumberFormat="1" applyFont="1" applyFill="1" applyBorder="1" applyAlignment="1" applyProtection="1">
      <alignment horizontal="center" vertical="center" wrapText="1"/>
      <protection locked="0" hidden="1"/>
    </xf>
    <xf numFmtId="167" fontId="4" fillId="4" borderId="14" xfId="2" applyNumberFormat="1" applyFont="1" applyFill="1" applyBorder="1" applyAlignment="1" applyProtection="1">
      <alignment horizontal="center" vertical="center" wrapText="1"/>
      <protection locked="0" hidden="1"/>
    </xf>
    <xf numFmtId="0" fontId="4" fillId="5" borderId="5" xfId="0" applyFont="1" applyFill="1" applyBorder="1" applyAlignment="1">
      <alignment horizontal="center" vertical="center" textRotation="90" wrapText="1"/>
    </xf>
    <xf numFmtId="0" fontId="9" fillId="5" borderId="16" xfId="0" applyFont="1" applyFill="1" applyBorder="1" applyAlignment="1">
      <alignment vertical="top" wrapText="1"/>
    </xf>
    <xf numFmtId="0" fontId="10" fillId="7" borderId="12" xfId="0" applyFont="1" applyFill="1" applyBorder="1" applyAlignment="1">
      <alignment vertical="top" wrapText="1"/>
    </xf>
    <xf numFmtId="0" fontId="10" fillId="7" borderId="19" xfId="0" applyFont="1" applyFill="1" applyBorder="1" applyAlignment="1">
      <alignment vertical="top" wrapText="1"/>
    </xf>
    <xf numFmtId="0" fontId="9" fillId="5" borderId="12" xfId="0" applyFont="1" applyFill="1" applyBorder="1" applyAlignment="1">
      <alignment vertical="top" wrapText="1"/>
    </xf>
    <xf numFmtId="49" fontId="4" fillId="4" borderId="9" xfId="0" applyNumberFormat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/>
    </xf>
    <xf numFmtId="49" fontId="3" fillId="4" borderId="9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49" fontId="3" fillId="4" borderId="4" xfId="0" applyNumberFormat="1" applyFont="1" applyFill="1" applyBorder="1" applyAlignment="1">
      <alignment horizontal="center" vertical="center" wrapText="1"/>
    </xf>
    <xf numFmtId="167" fontId="4" fillId="4" borderId="1" xfId="2" applyNumberFormat="1" applyFont="1" applyFill="1" applyBorder="1" applyAlignment="1" applyProtection="1">
      <alignment horizontal="center" vertical="center" wrapText="1"/>
      <protection locked="0" hidden="1"/>
    </xf>
    <xf numFmtId="167" fontId="4" fillId="4" borderId="2" xfId="2" applyNumberFormat="1" applyFont="1" applyFill="1" applyBorder="1" applyAlignment="1" applyProtection="1">
      <alignment horizontal="center" vertical="center" wrapText="1"/>
      <protection locked="0" hidden="1"/>
    </xf>
    <xf numFmtId="167" fontId="0" fillId="4" borderId="0" xfId="0" applyNumberFormat="1" applyFill="1"/>
    <xf numFmtId="0" fontId="4" fillId="4" borderId="5" xfId="0" applyFont="1" applyFill="1" applyBorder="1" applyAlignment="1">
      <alignment horizontal="center" vertical="center" textRotation="90" wrapText="1"/>
    </xf>
    <xf numFmtId="0" fontId="3" fillId="4" borderId="5" xfId="0" applyFont="1" applyFill="1" applyBorder="1" applyAlignment="1">
      <alignment horizontal="center" vertical="center" textRotation="90" wrapText="1"/>
    </xf>
    <xf numFmtId="0" fontId="10" fillId="7" borderId="0" xfId="0" applyFont="1" applyFill="1" applyBorder="1" applyAlignment="1">
      <alignment vertical="top" wrapText="1"/>
    </xf>
    <xf numFmtId="0" fontId="10" fillId="4" borderId="12" xfId="0" applyFont="1" applyFill="1" applyBorder="1" applyAlignment="1">
      <alignment vertical="top" wrapText="1"/>
    </xf>
    <xf numFmtId="167" fontId="3" fillId="4" borderId="5" xfId="2" applyNumberFormat="1" applyFont="1" applyFill="1" applyBorder="1" applyAlignment="1" applyProtection="1">
      <alignment horizontal="center" vertical="center" wrapText="1"/>
      <protection locked="0" hidden="1"/>
    </xf>
    <xf numFmtId="0" fontId="4" fillId="5" borderId="17" xfId="0" applyFont="1" applyFill="1" applyBorder="1" applyAlignment="1">
      <alignment horizontal="center" vertical="center" textRotation="90" wrapText="1"/>
    </xf>
    <xf numFmtId="0" fontId="3" fillId="5" borderId="12" xfId="0" applyFont="1" applyFill="1" applyBorder="1" applyAlignment="1">
      <alignment horizontal="center" vertical="center" textRotation="90" wrapText="1"/>
    </xf>
    <xf numFmtId="0" fontId="4" fillId="4" borderId="9" xfId="0" applyFont="1" applyFill="1" applyBorder="1" applyAlignment="1">
      <alignment horizontal="center" vertical="center" textRotation="90" wrapText="1"/>
    </xf>
    <xf numFmtId="49" fontId="3" fillId="4" borderId="1" xfId="0" applyNumberFormat="1" applyFont="1" applyFill="1" applyBorder="1" applyAlignment="1">
      <alignment horizontal="center" vertical="center" wrapText="1"/>
    </xf>
    <xf numFmtId="42" fontId="0" fillId="4" borderId="0" xfId="0" applyNumberFormat="1" applyFill="1"/>
    <xf numFmtId="49" fontId="3" fillId="4" borderId="2" xfId="0" applyNumberFormat="1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vertical="top" wrapText="1"/>
    </xf>
    <xf numFmtId="0" fontId="0" fillId="4" borderId="12" xfId="0" applyFill="1" applyBorder="1"/>
    <xf numFmtId="0" fontId="3" fillId="4" borderId="12" xfId="0" applyFont="1" applyFill="1" applyBorder="1" applyAlignment="1">
      <alignment horizontal="center" vertical="center" textRotation="90" wrapText="1"/>
    </xf>
    <xf numFmtId="0" fontId="3" fillId="4" borderId="3" xfId="0" applyFont="1" applyFill="1" applyBorder="1" applyAlignment="1">
      <alignment horizontal="left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/>
    </xf>
    <xf numFmtId="0" fontId="4" fillId="8" borderId="9" xfId="0" applyFont="1" applyFill="1" applyBorder="1" applyAlignment="1">
      <alignment horizontal="center" vertical="center" textRotation="90" wrapText="1"/>
    </xf>
    <xf numFmtId="0" fontId="4" fillId="8" borderId="7" xfId="0" applyFont="1" applyFill="1" applyBorder="1" applyAlignment="1">
      <alignment horizontal="center" vertical="center" textRotation="90" wrapText="1"/>
    </xf>
    <xf numFmtId="0" fontId="4" fillId="3" borderId="1" xfId="0" applyFont="1" applyFill="1" applyBorder="1" applyAlignment="1">
      <alignment horizontal="center" vertical="center" textRotation="90" wrapText="1"/>
    </xf>
    <xf numFmtId="0" fontId="4" fillId="3" borderId="13" xfId="0" applyFont="1" applyFill="1" applyBorder="1" applyAlignment="1">
      <alignment horizontal="center" vertical="center" textRotation="90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textRotation="90" wrapText="1"/>
    </xf>
    <xf numFmtId="0" fontId="4" fillId="3" borderId="0" xfId="0" applyFont="1" applyFill="1" applyBorder="1" applyAlignment="1">
      <alignment horizontal="center" vertical="center" textRotation="90" wrapText="1"/>
    </xf>
    <xf numFmtId="0" fontId="4" fillId="3" borderId="10" xfId="0" applyFont="1" applyFill="1" applyBorder="1" applyAlignment="1">
      <alignment horizontal="center" vertical="center" textRotation="90" wrapText="1"/>
    </xf>
    <xf numFmtId="0" fontId="4" fillId="3" borderId="8" xfId="0" applyFont="1" applyFill="1" applyBorder="1" applyAlignment="1">
      <alignment horizontal="center" vertical="center" textRotation="90" wrapText="1"/>
    </xf>
    <xf numFmtId="167" fontId="3" fillId="4" borderId="11" xfId="2" applyNumberFormat="1" applyFont="1" applyFill="1" applyBorder="1" applyAlignment="1" applyProtection="1">
      <alignment horizontal="center" vertical="center" wrapText="1"/>
      <protection locked="0" hidden="1"/>
    </xf>
    <xf numFmtId="0" fontId="4" fillId="4" borderId="7" xfId="0" applyFont="1" applyFill="1" applyBorder="1" applyAlignment="1">
      <alignment horizontal="center" vertical="center" textRotation="90" wrapText="1"/>
    </xf>
    <xf numFmtId="0" fontId="10" fillId="7" borderId="3" xfId="0" applyFont="1" applyFill="1" applyBorder="1" applyAlignment="1">
      <alignment vertical="top" wrapText="1"/>
    </xf>
    <xf numFmtId="49" fontId="4" fillId="4" borderId="13" xfId="0" quotePrefix="1" applyNumberFormat="1" applyFont="1" applyFill="1" applyBorder="1" applyAlignment="1">
      <alignment horizontal="center" vertical="center" wrapText="1"/>
    </xf>
    <xf numFmtId="49" fontId="4" fillId="4" borderId="14" xfId="0" quotePrefix="1" applyNumberFormat="1" applyFont="1" applyFill="1" applyBorder="1" applyAlignment="1">
      <alignment horizontal="center" vertical="center" wrapText="1"/>
    </xf>
    <xf numFmtId="49" fontId="4" fillId="4" borderId="2" xfId="0" quotePrefix="1" applyNumberFormat="1" applyFont="1" applyFill="1" applyBorder="1" applyAlignment="1">
      <alignment horizontal="center" vertical="center" wrapText="1"/>
    </xf>
    <xf numFmtId="49" fontId="4" fillId="4" borderId="6" xfId="0" quotePrefix="1" applyNumberFormat="1" applyFont="1" applyFill="1" applyBorder="1" applyAlignment="1">
      <alignment horizontal="center" vertical="center" wrapText="1"/>
    </xf>
    <xf numFmtId="0" fontId="0" fillId="4" borderId="3" xfId="0" applyFill="1" applyBorder="1"/>
    <xf numFmtId="167" fontId="4" fillId="4" borderId="5" xfId="2" applyNumberFormat="1" applyFont="1" applyFill="1" applyBorder="1" applyAlignment="1" applyProtection="1">
      <alignment horizontal="center" vertical="center" wrapText="1"/>
      <protection locked="0" hidden="1"/>
    </xf>
    <xf numFmtId="0" fontId="10" fillId="7" borderId="6" xfId="0" applyFont="1" applyFill="1" applyBorder="1" applyAlignment="1">
      <alignment vertical="top" wrapText="1"/>
    </xf>
    <xf numFmtId="0" fontId="0" fillId="4" borderId="1" xfId="0" applyFill="1" applyBorder="1"/>
    <xf numFmtId="49" fontId="0" fillId="4" borderId="13" xfId="0" applyNumberFormat="1" applyFill="1" applyBorder="1" applyAlignment="1">
      <alignment horizontal="center"/>
    </xf>
    <xf numFmtId="49" fontId="0" fillId="4" borderId="0" xfId="0" applyNumberFormat="1" applyFill="1" applyAlignment="1">
      <alignment horizontal="center"/>
    </xf>
    <xf numFmtId="49" fontId="0" fillId="4" borderId="12" xfId="0" applyNumberFormat="1" applyFill="1" applyBorder="1" applyAlignment="1">
      <alignment horizontal="center"/>
    </xf>
    <xf numFmtId="49" fontId="0" fillId="4" borderId="3" xfId="0" applyNumberFormat="1" applyFill="1" applyBorder="1" applyAlignment="1">
      <alignment horizontal="center"/>
    </xf>
    <xf numFmtId="168" fontId="0" fillId="4" borderId="12" xfId="0" applyNumberFormat="1" applyFill="1" applyBorder="1"/>
    <xf numFmtId="168" fontId="0" fillId="4" borderId="13" xfId="0" applyNumberFormat="1" applyFill="1" applyBorder="1"/>
    <xf numFmtId="168" fontId="0" fillId="4" borderId="1" xfId="0" applyNumberFormat="1" applyFill="1" applyBorder="1" applyAlignment="1">
      <alignment horizontal="right"/>
    </xf>
    <xf numFmtId="0" fontId="4" fillId="4" borderId="9" xfId="0" applyFont="1" applyFill="1" applyBorder="1" applyAlignment="1">
      <alignment horizontal="center" vertical="center" wrapText="1"/>
    </xf>
  </cellXfs>
  <cellStyles count="7">
    <cellStyle name="Millares 2" xfId="1" xr:uid="{00000000-0005-0000-0000-000001000000}"/>
    <cellStyle name="Moneda" xfId="2" builtinId="4"/>
    <cellStyle name="Moneda [0]" xfId="3" builtinId="7"/>
    <cellStyle name="Moneda [0] 2" xfId="4" xr:uid="{00000000-0005-0000-0000-000004000000}"/>
    <cellStyle name="Moneda 2" xfId="5" xr:uid="{00000000-0005-0000-0000-000005000000}"/>
    <cellStyle name="Moneda 3" xfId="6" xr:uid="{00000000-0005-0000-0000-000006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P181"/>
  <sheetViews>
    <sheetView tabSelected="1" topLeftCell="A42" workbookViewId="0">
      <selection activeCell="O63" sqref="O63"/>
    </sheetView>
  </sheetViews>
  <sheetFormatPr baseColWidth="10" defaultColWidth="11.5546875" defaultRowHeight="14.4" x14ac:dyDescent="0.3"/>
  <cols>
    <col min="1" max="1" width="3.5546875" style="6" customWidth="1"/>
    <col min="2" max="2" width="4.33203125" style="6" customWidth="1"/>
    <col min="3" max="5" width="5.6640625" style="6" customWidth="1"/>
    <col min="6" max="6" width="5.109375" style="6" customWidth="1"/>
    <col min="7" max="7" width="42.6640625" style="6" customWidth="1"/>
    <col min="8" max="8" width="10.109375" style="6" customWidth="1"/>
    <col min="9" max="9" width="7.77734375" style="6" customWidth="1"/>
    <col min="10" max="10" width="5.21875" style="6" customWidth="1"/>
    <col min="11" max="11" width="8.21875" style="6" customWidth="1"/>
    <col min="12" max="12" width="5.88671875" style="6" customWidth="1"/>
    <col min="13" max="13" width="5.33203125" style="6" customWidth="1"/>
    <col min="14" max="14" width="9.6640625" style="6" customWidth="1"/>
    <col min="15" max="16384" width="11.5546875" style="6"/>
  </cols>
  <sheetData>
    <row r="2" spans="2:14" ht="17.399999999999999" customHeight="1" x14ac:dyDescent="0.4">
      <c r="B2" s="1"/>
      <c r="C2" s="1"/>
      <c r="D2" s="1"/>
      <c r="E2" s="1"/>
      <c r="F2" s="1"/>
      <c r="G2" s="97" t="s">
        <v>33</v>
      </c>
      <c r="H2" s="97"/>
      <c r="I2" s="97"/>
      <c r="J2" s="97"/>
      <c r="K2" s="97"/>
      <c r="L2" s="1"/>
      <c r="M2" s="1"/>
      <c r="N2" s="1"/>
    </row>
    <row r="3" spans="2:14" ht="15.6" customHeight="1" x14ac:dyDescent="0.4">
      <c r="B3" s="1"/>
      <c r="C3" s="1"/>
      <c r="D3" s="1"/>
      <c r="E3" s="1"/>
      <c r="F3" s="1"/>
      <c r="G3" s="97" t="s">
        <v>28</v>
      </c>
      <c r="H3" s="97"/>
      <c r="I3" s="97"/>
      <c r="J3" s="97"/>
      <c r="K3" s="97"/>
      <c r="L3" s="1"/>
      <c r="M3" s="1"/>
      <c r="N3" s="1"/>
    </row>
    <row r="4" spans="2:14" ht="8.4" customHeight="1" x14ac:dyDescent="0.3">
      <c r="B4" s="2"/>
      <c r="C4" s="2"/>
      <c r="D4" s="2"/>
      <c r="E4" s="2"/>
      <c r="F4" s="2"/>
      <c r="G4" s="13"/>
      <c r="H4" s="2"/>
      <c r="I4" s="3"/>
      <c r="J4" s="4"/>
      <c r="K4" s="2"/>
      <c r="L4" s="2"/>
      <c r="M4" s="2"/>
      <c r="N4" s="2"/>
    </row>
    <row r="5" spans="2:14" ht="16.2" thickBot="1" x14ac:dyDescent="0.35">
      <c r="B5" s="7" t="s">
        <v>79</v>
      </c>
      <c r="C5" s="8"/>
      <c r="D5" s="8"/>
      <c r="E5" s="8"/>
      <c r="F5" s="8"/>
      <c r="G5" s="9"/>
      <c r="H5" s="10"/>
      <c r="I5" s="11"/>
      <c r="J5" s="12"/>
      <c r="K5" s="8"/>
      <c r="L5" s="8"/>
      <c r="M5" s="8"/>
      <c r="N5" s="2"/>
    </row>
    <row r="6" spans="2:14" ht="15" customHeight="1" thickBot="1" x14ac:dyDescent="0.35">
      <c r="B6" s="98" t="s">
        <v>16</v>
      </c>
      <c r="C6" s="100" t="s">
        <v>0</v>
      </c>
      <c r="D6" s="109" t="s">
        <v>1</v>
      </c>
      <c r="E6" s="111" t="s">
        <v>2</v>
      </c>
      <c r="F6" s="100" t="s">
        <v>32</v>
      </c>
      <c r="G6" s="107" t="s">
        <v>3</v>
      </c>
      <c r="H6" s="104" t="s">
        <v>4</v>
      </c>
      <c r="I6" s="105"/>
      <c r="J6" s="105"/>
      <c r="K6" s="105"/>
      <c r="L6" s="105"/>
      <c r="M6" s="105"/>
      <c r="N6" s="106"/>
    </row>
    <row r="7" spans="2:14" ht="84.6" customHeight="1" thickBot="1" x14ac:dyDescent="0.35">
      <c r="B7" s="99"/>
      <c r="C7" s="101"/>
      <c r="D7" s="110"/>
      <c r="E7" s="112"/>
      <c r="F7" s="101"/>
      <c r="G7" s="108"/>
      <c r="H7" s="5" t="s">
        <v>9</v>
      </c>
      <c r="I7" s="22" t="s">
        <v>10</v>
      </c>
      <c r="J7" s="5" t="s">
        <v>11</v>
      </c>
      <c r="K7" s="22" t="s">
        <v>14</v>
      </c>
      <c r="L7" s="5" t="s">
        <v>17</v>
      </c>
      <c r="M7" s="22" t="s">
        <v>18</v>
      </c>
      <c r="N7" s="5" t="s">
        <v>25</v>
      </c>
    </row>
    <row r="8" spans="2:14" ht="15" customHeight="1" thickBot="1" x14ac:dyDescent="0.35">
      <c r="B8" s="41" t="s">
        <v>21</v>
      </c>
      <c r="C8" s="37" t="s">
        <v>6</v>
      </c>
      <c r="D8" s="48"/>
      <c r="E8" s="37"/>
      <c r="F8" s="66"/>
      <c r="G8" s="67" t="s">
        <v>36</v>
      </c>
      <c r="H8" s="24">
        <f>SUM(H9:H15)</f>
        <v>6905</v>
      </c>
      <c r="I8" s="15"/>
      <c r="J8" s="24"/>
      <c r="K8" s="15"/>
      <c r="L8" s="24"/>
      <c r="M8" s="15"/>
      <c r="N8" s="24">
        <f>SUM(H8:M8)</f>
        <v>6905</v>
      </c>
    </row>
    <row r="9" spans="2:14" ht="15" customHeight="1" thickBot="1" x14ac:dyDescent="0.35">
      <c r="B9" s="53"/>
      <c r="C9" s="42"/>
      <c r="D9" s="56" t="s">
        <v>5</v>
      </c>
      <c r="E9" s="57" t="s">
        <v>5</v>
      </c>
      <c r="F9" s="80"/>
      <c r="G9" s="68" t="s">
        <v>53</v>
      </c>
      <c r="H9" s="32">
        <v>1150</v>
      </c>
      <c r="I9" s="19"/>
      <c r="J9" s="32"/>
      <c r="K9" s="19"/>
      <c r="L9" s="32"/>
      <c r="M9" s="19"/>
      <c r="N9" s="32">
        <f>SUM(H9)</f>
        <v>1150</v>
      </c>
    </row>
    <row r="10" spans="2:14" ht="15" customHeight="1" thickBot="1" x14ac:dyDescent="0.35">
      <c r="B10" s="53"/>
      <c r="C10" s="42"/>
      <c r="D10" s="56" t="s">
        <v>8</v>
      </c>
      <c r="E10" s="57" t="s">
        <v>19</v>
      </c>
      <c r="F10" s="80"/>
      <c r="G10" s="68" t="s">
        <v>54</v>
      </c>
      <c r="H10" s="32">
        <v>1180</v>
      </c>
      <c r="I10" s="19"/>
      <c r="J10" s="32"/>
      <c r="K10" s="19"/>
      <c r="L10" s="32"/>
      <c r="M10" s="19"/>
      <c r="N10" s="32">
        <f>SUM(H10)</f>
        <v>1180</v>
      </c>
    </row>
    <row r="11" spans="2:14" ht="15" customHeight="1" thickBot="1" x14ac:dyDescent="0.35">
      <c r="B11" s="59"/>
      <c r="C11" s="60"/>
      <c r="D11" s="61" t="s">
        <v>8</v>
      </c>
      <c r="E11" s="62" t="s">
        <v>37</v>
      </c>
      <c r="F11" s="55" t="s">
        <v>5</v>
      </c>
      <c r="G11" s="68" t="s">
        <v>80</v>
      </c>
      <c r="H11" s="51">
        <v>6</v>
      </c>
      <c r="I11" s="113"/>
      <c r="J11" s="51"/>
      <c r="K11" s="113"/>
      <c r="L11" s="51"/>
      <c r="M11" s="113"/>
      <c r="N11" s="51">
        <f>SUM(H11)</f>
        <v>6</v>
      </c>
    </row>
    <row r="12" spans="2:14" ht="15" customHeight="1" thickBot="1" x14ac:dyDescent="0.35">
      <c r="B12" s="59"/>
      <c r="C12" s="60"/>
      <c r="D12" s="61" t="s">
        <v>8</v>
      </c>
      <c r="E12" s="62" t="s">
        <v>37</v>
      </c>
      <c r="F12" s="55" t="s">
        <v>12</v>
      </c>
      <c r="G12" s="50" t="s">
        <v>38</v>
      </c>
      <c r="H12" s="51">
        <v>4300</v>
      </c>
      <c r="I12" s="113"/>
      <c r="J12" s="51"/>
      <c r="K12" s="113"/>
      <c r="L12" s="51"/>
      <c r="M12" s="113"/>
      <c r="N12" s="51">
        <f>SUM(H12)</f>
        <v>4300</v>
      </c>
    </row>
    <row r="13" spans="2:14" ht="15" customHeight="1" thickBot="1" x14ac:dyDescent="0.35">
      <c r="B13" s="59"/>
      <c r="C13" s="60"/>
      <c r="D13" s="56" t="s">
        <v>8</v>
      </c>
      <c r="E13" s="57" t="s">
        <v>37</v>
      </c>
      <c r="F13" s="58" t="s">
        <v>8</v>
      </c>
      <c r="G13" s="68" t="s">
        <v>39</v>
      </c>
      <c r="H13" s="32">
        <v>90</v>
      </c>
      <c r="I13" s="113"/>
      <c r="J13" s="51"/>
      <c r="K13" s="113"/>
      <c r="L13" s="51"/>
      <c r="M13" s="113"/>
      <c r="N13" s="51">
        <f>SUM(H13)</f>
        <v>90</v>
      </c>
    </row>
    <row r="14" spans="2:14" ht="15" customHeight="1" thickBot="1" x14ac:dyDescent="0.35">
      <c r="B14" s="59"/>
      <c r="C14" s="60"/>
      <c r="D14" s="61" t="s">
        <v>8</v>
      </c>
      <c r="E14" s="62" t="s">
        <v>37</v>
      </c>
      <c r="F14" s="55" t="s">
        <v>13</v>
      </c>
      <c r="G14" s="50" t="s">
        <v>82</v>
      </c>
      <c r="H14" s="51">
        <v>164</v>
      </c>
      <c r="I14" s="64"/>
      <c r="J14" s="65"/>
      <c r="K14" s="64"/>
      <c r="L14" s="65"/>
      <c r="M14" s="64"/>
      <c r="N14" s="51">
        <f>SUM(H14:M14)</f>
        <v>164</v>
      </c>
    </row>
    <row r="15" spans="2:14" ht="15" customHeight="1" thickBot="1" x14ac:dyDescent="0.35">
      <c r="B15" s="53"/>
      <c r="C15" s="42"/>
      <c r="D15" s="56" t="s">
        <v>8</v>
      </c>
      <c r="E15" s="57" t="s">
        <v>37</v>
      </c>
      <c r="F15" s="58" t="s">
        <v>81</v>
      </c>
      <c r="G15" s="68" t="s">
        <v>83</v>
      </c>
      <c r="H15" s="32">
        <v>15</v>
      </c>
      <c r="I15" s="20"/>
      <c r="J15" s="26"/>
      <c r="K15" s="20"/>
      <c r="L15" s="26"/>
      <c r="M15" s="20"/>
      <c r="N15" s="51">
        <f t="shared" ref="N15" si="0">SUM(H15:M15)</f>
        <v>15</v>
      </c>
    </row>
    <row r="16" spans="2:14" ht="15" customHeight="1" thickBot="1" x14ac:dyDescent="0.35">
      <c r="B16" s="41" t="s">
        <v>21</v>
      </c>
      <c r="C16" s="37" t="s">
        <v>23</v>
      </c>
      <c r="D16" s="48"/>
      <c r="E16" s="37"/>
      <c r="F16" s="66"/>
      <c r="G16" s="67" t="s">
        <v>55</v>
      </c>
      <c r="H16" s="24">
        <f>SUM(H17:H20)</f>
        <v>9900</v>
      </c>
      <c r="I16" s="15"/>
      <c r="J16" s="24"/>
      <c r="K16" s="15"/>
      <c r="L16" s="24"/>
      <c r="M16" s="15"/>
      <c r="N16" s="24">
        <f>SUM(H16:M16)</f>
        <v>9900</v>
      </c>
    </row>
    <row r="17" spans="2:14" ht="15" customHeight="1" thickBot="1" x14ac:dyDescent="0.35">
      <c r="B17" s="53"/>
      <c r="C17" s="42"/>
      <c r="D17" s="56" t="s">
        <v>5</v>
      </c>
      <c r="E17" s="57" t="s">
        <v>5</v>
      </c>
      <c r="F17" s="58"/>
      <c r="G17" s="68" t="s">
        <v>56</v>
      </c>
      <c r="H17" s="32">
        <v>2550</v>
      </c>
      <c r="I17" s="20"/>
      <c r="J17" s="26"/>
      <c r="K17" s="20"/>
      <c r="L17" s="26"/>
      <c r="M17" s="20"/>
      <c r="N17" s="51">
        <f>SUM(H17)</f>
        <v>2550</v>
      </c>
    </row>
    <row r="18" spans="2:14" ht="15" customHeight="1" thickBot="1" x14ac:dyDescent="0.35">
      <c r="B18" s="53"/>
      <c r="C18" s="42"/>
      <c r="D18" s="56" t="s">
        <v>5</v>
      </c>
      <c r="E18" s="57" t="s">
        <v>12</v>
      </c>
      <c r="F18" s="58"/>
      <c r="G18" s="68" t="s">
        <v>62</v>
      </c>
      <c r="H18" s="32">
        <v>4250</v>
      </c>
      <c r="I18" s="20"/>
      <c r="J18" s="26"/>
      <c r="K18" s="20"/>
      <c r="L18" s="26"/>
      <c r="M18" s="20"/>
      <c r="N18" s="51">
        <f>SUM(H18)</f>
        <v>4250</v>
      </c>
    </row>
    <row r="19" spans="2:14" ht="15" customHeight="1" thickBot="1" x14ac:dyDescent="0.35">
      <c r="B19" s="53"/>
      <c r="C19" s="42"/>
      <c r="D19" s="56" t="s">
        <v>12</v>
      </c>
      <c r="E19" s="57"/>
      <c r="F19" s="58"/>
      <c r="G19" s="68" t="s">
        <v>57</v>
      </c>
      <c r="H19" s="32">
        <v>2600</v>
      </c>
      <c r="I19" s="20"/>
      <c r="J19" s="26"/>
      <c r="K19" s="20"/>
      <c r="L19" s="26"/>
      <c r="M19" s="20"/>
      <c r="N19" s="51">
        <f>SUM(H19)</f>
        <v>2600</v>
      </c>
    </row>
    <row r="20" spans="2:14" ht="15" customHeight="1" thickBot="1" x14ac:dyDescent="0.35">
      <c r="B20" s="53"/>
      <c r="C20" s="42"/>
      <c r="D20" s="56" t="s">
        <v>37</v>
      </c>
      <c r="E20" s="57"/>
      <c r="F20" s="58"/>
      <c r="G20" s="81" t="s">
        <v>44</v>
      </c>
      <c r="H20" s="32">
        <v>500</v>
      </c>
      <c r="I20" s="20"/>
      <c r="J20" s="26"/>
      <c r="K20" s="20"/>
      <c r="L20" s="26"/>
      <c r="M20" s="20"/>
      <c r="N20" s="51">
        <f>SUM(H20)</f>
        <v>500</v>
      </c>
    </row>
    <row r="21" spans="2:14" ht="15" customHeight="1" thickBot="1" x14ac:dyDescent="0.35">
      <c r="B21" s="41" t="s">
        <v>21</v>
      </c>
      <c r="C21" s="37" t="s">
        <v>21</v>
      </c>
      <c r="D21" s="48"/>
      <c r="E21" s="37"/>
      <c r="F21" s="66"/>
      <c r="G21" s="70" t="s">
        <v>58</v>
      </c>
      <c r="H21" s="24">
        <f>SUM(H22)</f>
        <v>88380</v>
      </c>
      <c r="I21" s="15"/>
      <c r="J21" s="24"/>
      <c r="K21" s="15"/>
      <c r="L21" s="24"/>
      <c r="M21" s="15"/>
      <c r="N21" s="24">
        <f>SUM(H21:M21)</f>
        <v>88380</v>
      </c>
    </row>
    <row r="22" spans="2:14" ht="15" customHeight="1" thickBot="1" x14ac:dyDescent="0.35">
      <c r="B22" s="53"/>
      <c r="C22" s="42"/>
      <c r="D22" s="56"/>
      <c r="E22" s="57"/>
      <c r="F22" s="58"/>
      <c r="G22" s="52" t="s">
        <v>58</v>
      </c>
      <c r="H22" s="32">
        <v>88380</v>
      </c>
      <c r="I22" s="20"/>
      <c r="J22" s="26"/>
      <c r="K22" s="20"/>
      <c r="L22" s="26"/>
      <c r="M22" s="20"/>
      <c r="N22" s="51">
        <f>SUM(H22)</f>
        <v>88380</v>
      </c>
    </row>
    <row r="23" spans="2:14" ht="15" customHeight="1" thickBot="1" x14ac:dyDescent="0.35">
      <c r="B23" s="41" t="s">
        <v>27</v>
      </c>
      <c r="C23" s="37" t="s">
        <v>21</v>
      </c>
      <c r="D23" s="48"/>
      <c r="E23" s="37"/>
      <c r="F23" s="66"/>
      <c r="G23" s="70" t="s">
        <v>104</v>
      </c>
      <c r="H23" s="24">
        <f>SUM(H24)</f>
        <v>1</v>
      </c>
      <c r="I23" s="15"/>
      <c r="J23" s="24"/>
      <c r="K23" s="15"/>
      <c r="L23" s="24"/>
      <c r="M23" s="15"/>
      <c r="N23" s="24">
        <f>SUM(H23:M23)</f>
        <v>1</v>
      </c>
    </row>
    <row r="24" spans="2:14" ht="15" customHeight="1" thickBot="1" x14ac:dyDescent="0.35">
      <c r="B24" s="71"/>
      <c r="C24" s="72"/>
      <c r="D24" s="73" t="s">
        <v>12</v>
      </c>
      <c r="E24" s="74" t="s">
        <v>37</v>
      </c>
      <c r="F24" s="75"/>
      <c r="G24" s="69" t="s">
        <v>41</v>
      </c>
      <c r="H24" s="33">
        <v>1</v>
      </c>
      <c r="I24" s="77"/>
      <c r="J24" s="76"/>
      <c r="K24" s="77"/>
      <c r="L24" s="76"/>
      <c r="M24" s="77"/>
      <c r="N24" s="33">
        <f>SUM(H24)</f>
        <v>1</v>
      </c>
    </row>
    <row r="25" spans="2:14" ht="15" customHeight="1" thickBot="1" x14ac:dyDescent="0.35">
      <c r="B25" s="41" t="s">
        <v>106</v>
      </c>
      <c r="C25" s="37" t="s">
        <v>21</v>
      </c>
      <c r="D25" s="48"/>
      <c r="E25" s="37"/>
      <c r="F25" s="66"/>
      <c r="G25" s="70" t="s">
        <v>84</v>
      </c>
      <c r="H25" s="24">
        <f>SUM(H26)</f>
        <v>5</v>
      </c>
      <c r="I25" s="15"/>
      <c r="J25" s="24"/>
      <c r="K25" s="15"/>
      <c r="L25" s="24"/>
      <c r="M25" s="15"/>
      <c r="N25" s="24">
        <f>SUM(H25:M25)</f>
        <v>5</v>
      </c>
    </row>
    <row r="26" spans="2:14" ht="15" customHeight="1" thickBot="1" x14ac:dyDescent="0.35">
      <c r="B26" s="71"/>
      <c r="C26" s="72"/>
      <c r="D26" s="73" t="s">
        <v>8</v>
      </c>
      <c r="E26" s="74"/>
      <c r="F26" s="75"/>
      <c r="G26" s="69" t="s">
        <v>85</v>
      </c>
      <c r="H26" s="33">
        <v>5</v>
      </c>
      <c r="I26" s="77"/>
      <c r="J26" s="76"/>
      <c r="K26" s="77"/>
      <c r="L26" s="76"/>
      <c r="M26" s="77"/>
      <c r="N26" s="33">
        <f>SUM(H26)</f>
        <v>5</v>
      </c>
    </row>
    <row r="27" spans="2:14" ht="15" customHeight="1" thickBot="1" x14ac:dyDescent="0.35">
      <c r="B27" s="41" t="s">
        <v>22</v>
      </c>
      <c r="C27" s="37" t="s">
        <v>23</v>
      </c>
      <c r="D27" s="48"/>
      <c r="E27" s="37"/>
      <c r="F27" s="66"/>
      <c r="G27" s="70" t="s">
        <v>42</v>
      </c>
      <c r="H27" s="24">
        <f>SUM(H28:H32)</f>
        <v>9172</v>
      </c>
      <c r="I27" s="15"/>
      <c r="J27" s="24"/>
      <c r="K27" s="15"/>
      <c r="L27" s="24"/>
      <c r="M27" s="15"/>
      <c r="N27" s="24">
        <f>SUM(H27:M27)</f>
        <v>9172</v>
      </c>
    </row>
    <row r="28" spans="2:14" ht="15" customHeight="1" thickBot="1" x14ac:dyDescent="0.35">
      <c r="B28" s="53"/>
      <c r="C28" s="42"/>
      <c r="D28" s="56" t="s">
        <v>5</v>
      </c>
      <c r="E28" s="57" t="s">
        <v>5</v>
      </c>
      <c r="F28" s="79"/>
      <c r="G28" s="82" t="s">
        <v>63</v>
      </c>
      <c r="H28" s="32">
        <v>8000</v>
      </c>
      <c r="I28" s="20"/>
      <c r="J28" s="26"/>
      <c r="K28" s="20"/>
      <c r="L28" s="26"/>
      <c r="M28" s="20"/>
      <c r="N28" s="32">
        <f>SUM(H28)</f>
        <v>8000</v>
      </c>
    </row>
    <row r="29" spans="2:14" ht="15" customHeight="1" thickBot="1" x14ac:dyDescent="0.35">
      <c r="B29" s="53"/>
      <c r="C29" s="42"/>
      <c r="D29" s="56" t="s">
        <v>8</v>
      </c>
      <c r="E29" s="57"/>
      <c r="F29" s="79"/>
      <c r="G29" s="68" t="s">
        <v>69</v>
      </c>
      <c r="H29" s="32">
        <v>100</v>
      </c>
      <c r="I29" s="20"/>
      <c r="J29" s="26"/>
      <c r="K29" s="20"/>
      <c r="L29" s="26"/>
      <c r="M29" s="20"/>
      <c r="N29" s="32">
        <f>SUM(H29)</f>
        <v>100</v>
      </c>
    </row>
    <row r="30" spans="2:14" ht="15" customHeight="1" thickBot="1" x14ac:dyDescent="0.35">
      <c r="B30" s="53"/>
      <c r="C30" s="42"/>
      <c r="D30" s="56" t="s">
        <v>19</v>
      </c>
      <c r="E30" s="57"/>
      <c r="F30" s="79"/>
      <c r="G30" s="68" t="s">
        <v>70</v>
      </c>
      <c r="H30" s="32">
        <v>67</v>
      </c>
      <c r="I30" s="20"/>
      <c r="J30" s="26"/>
      <c r="K30" s="20"/>
      <c r="L30" s="26"/>
      <c r="M30" s="20"/>
      <c r="N30" s="32">
        <f>SUM(H30)</f>
        <v>67</v>
      </c>
    </row>
    <row r="31" spans="2:14" ht="15" customHeight="1" thickBot="1" x14ac:dyDescent="0.35">
      <c r="B31" s="53"/>
      <c r="C31" s="42"/>
      <c r="D31" s="56" t="s">
        <v>13</v>
      </c>
      <c r="E31" s="57"/>
      <c r="F31" s="58"/>
      <c r="G31" s="68" t="s">
        <v>59</v>
      </c>
      <c r="H31" s="32">
        <v>55</v>
      </c>
      <c r="I31" s="20"/>
      <c r="J31" s="26"/>
      <c r="K31" s="20"/>
      <c r="L31" s="26"/>
      <c r="M31" s="20"/>
      <c r="N31" s="32">
        <f>SUM(H31)</f>
        <v>55</v>
      </c>
    </row>
    <row r="32" spans="2:14" ht="15" customHeight="1" thickBot="1" x14ac:dyDescent="0.35">
      <c r="B32" s="53"/>
      <c r="C32" s="42"/>
      <c r="D32" s="56" t="s">
        <v>47</v>
      </c>
      <c r="E32" s="57"/>
      <c r="F32" s="58"/>
      <c r="G32" s="63" t="s">
        <v>60</v>
      </c>
      <c r="H32" s="32">
        <v>950</v>
      </c>
      <c r="I32" s="20"/>
      <c r="J32" s="26"/>
      <c r="K32" s="20"/>
      <c r="L32" s="26"/>
      <c r="M32" s="20"/>
      <c r="N32" s="32">
        <f>SUM(H32)</f>
        <v>950</v>
      </c>
    </row>
    <row r="33" spans="2:16" ht="15" customHeight="1" thickBot="1" x14ac:dyDescent="0.35">
      <c r="B33" s="41" t="s">
        <v>22</v>
      </c>
      <c r="C33" s="37" t="s">
        <v>21</v>
      </c>
      <c r="D33" s="48"/>
      <c r="E33" s="37"/>
      <c r="F33" s="66"/>
      <c r="G33" s="70" t="s">
        <v>86</v>
      </c>
      <c r="H33" s="24">
        <f>SUM(H34)</f>
        <v>209451</v>
      </c>
      <c r="I33" s="15"/>
      <c r="J33" s="24"/>
      <c r="K33" s="15"/>
      <c r="L33" s="24"/>
      <c r="M33" s="15"/>
      <c r="N33" s="24">
        <f>SUM(H33:M33)</f>
        <v>209451</v>
      </c>
    </row>
    <row r="34" spans="2:16" ht="15" customHeight="1" thickBot="1" x14ac:dyDescent="0.35">
      <c r="B34" s="53"/>
      <c r="C34" s="42"/>
      <c r="D34" s="56"/>
      <c r="E34" s="57"/>
      <c r="F34" s="79"/>
      <c r="G34" s="68" t="s">
        <v>87</v>
      </c>
      <c r="H34" s="32">
        <v>209451</v>
      </c>
      <c r="I34" s="20"/>
      <c r="J34" s="26"/>
      <c r="K34" s="20"/>
      <c r="L34" s="26"/>
      <c r="M34" s="20"/>
      <c r="N34" s="32">
        <f>SUM(H34)</f>
        <v>209451</v>
      </c>
    </row>
    <row r="35" spans="2:16" ht="15" customHeight="1" thickBot="1" x14ac:dyDescent="0.35">
      <c r="B35" s="41" t="s">
        <v>22</v>
      </c>
      <c r="C35" s="37" t="s">
        <v>43</v>
      </c>
      <c r="D35" s="48"/>
      <c r="E35" s="37"/>
      <c r="F35" s="66"/>
      <c r="G35" s="70" t="s">
        <v>44</v>
      </c>
      <c r="H35" s="24">
        <f>SUM(H36)</f>
        <v>1085</v>
      </c>
      <c r="I35" s="15"/>
      <c r="J35" s="24"/>
      <c r="K35" s="15"/>
      <c r="L35" s="24"/>
      <c r="M35" s="15"/>
      <c r="N35" s="24">
        <f>SUM(H35:M35)</f>
        <v>1085</v>
      </c>
    </row>
    <row r="36" spans="2:16" ht="15" customHeight="1" thickBot="1" x14ac:dyDescent="0.35">
      <c r="B36" s="53"/>
      <c r="C36" s="42"/>
      <c r="D36" s="56" t="s">
        <v>5</v>
      </c>
      <c r="E36" s="57"/>
      <c r="F36" s="79"/>
      <c r="G36" s="52" t="s">
        <v>61</v>
      </c>
      <c r="H36" s="32">
        <v>1085</v>
      </c>
      <c r="I36" s="20"/>
      <c r="J36" s="26"/>
      <c r="K36" s="20"/>
      <c r="L36" s="26"/>
      <c r="M36" s="20"/>
      <c r="N36" s="32">
        <f>SUM(H36)</f>
        <v>1085</v>
      </c>
    </row>
    <row r="37" spans="2:16" ht="15" customHeight="1" thickBot="1" x14ac:dyDescent="0.35">
      <c r="B37" s="41" t="s">
        <v>77</v>
      </c>
      <c r="C37" s="37" t="s">
        <v>88</v>
      </c>
      <c r="D37" s="48"/>
      <c r="E37" s="37"/>
      <c r="F37" s="66"/>
      <c r="G37" s="70" t="s">
        <v>89</v>
      </c>
      <c r="H37" s="24">
        <f>SUM(H38:H39)</f>
        <v>48506</v>
      </c>
      <c r="I37" s="15"/>
      <c r="J37" s="24"/>
      <c r="K37" s="15"/>
      <c r="L37" s="24"/>
      <c r="M37" s="15"/>
      <c r="N37" s="24">
        <f>SUM(H37:M37)</f>
        <v>48506</v>
      </c>
    </row>
    <row r="38" spans="2:16" ht="15" customHeight="1" thickBot="1" x14ac:dyDescent="0.35">
      <c r="B38" s="53"/>
      <c r="C38" s="42"/>
      <c r="D38" s="56" t="s">
        <v>5</v>
      </c>
      <c r="E38" s="57"/>
      <c r="F38" s="79"/>
      <c r="G38" s="81" t="s">
        <v>90</v>
      </c>
      <c r="H38" s="32">
        <v>23401</v>
      </c>
      <c r="I38" s="20"/>
      <c r="J38" s="26"/>
      <c r="K38" s="20"/>
      <c r="L38" s="26"/>
      <c r="M38" s="20"/>
      <c r="N38" s="32">
        <f>SUM(H38)</f>
        <v>23401</v>
      </c>
    </row>
    <row r="39" spans="2:16" ht="15" customHeight="1" thickBot="1" x14ac:dyDescent="0.35">
      <c r="B39" s="53"/>
      <c r="C39" s="42"/>
      <c r="D39" s="56" t="s">
        <v>12</v>
      </c>
      <c r="E39" s="57"/>
      <c r="F39" s="58"/>
      <c r="G39" s="68" t="s">
        <v>91</v>
      </c>
      <c r="H39" s="32">
        <v>25105</v>
      </c>
      <c r="I39" s="20"/>
      <c r="J39" s="26"/>
      <c r="K39" s="20"/>
      <c r="L39" s="26"/>
      <c r="M39" s="20"/>
      <c r="N39" s="32">
        <f>SUM(H39)</f>
        <v>25105</v>
      </c>
      <c r="P39" s="78"/>
    </row>
    <row r="40" spans="2:16" ht="15" customHeight="1" thickBot="1" x14ac:dyDescent="0.35">
      <c r="B40" s="41" t="s">
        <v>92</v>
      </c>
      <c r="C40" s="37" t="s">
        <v>21</v>
      </c>
      <c r="D40" s="48"/>
      <c r="E40" s="37"/>
      <c r="F40" s="66"/>
      <c r="G40" s="70" t="s">
        <v>93</v>
      </c>
      <c r="H40" s="24">
        <f>SUM(H41)</f>
        <v>26450</v>
      </c>
      <c r="I40" s="15"/>
      <c r="J40" s="24"/>
      <c r="K40" s="15"/>
      <c r="L40" s="24"/>
      <c r="M40" s="15"/>
      <c r="N40" s="24">
        <f>SUM(H40:M40)</f>
        <v>26450</v>
      </c>
    </row>
    <row r="41" spans="2:16" ht="15" customHeight="1" thickBot="1" x14ac:dyDescent="0.35">
      <c r="B41" s="53"/>
      <c r="C41" s="42"/>
      <c r="D41" s="56" t="s">
        <v>13</v>
      </c>
      <c r="E41" s="57" t="s">
        <v>5</v>
      </c>
      <c r="F41" s="58"/>
      <c r="G41" s="52" t="s">
        <v>94</v>
      </c>
      <c r="H41" s="32">
        <v>26450</v>
      </c>
      <c r="I41" s="20"/>
      <c r="J41" s="26"/>
      <c r="K41" s="20"/>
      <c r="L41" s="26"/>
      <c r="M41" s="20"/>
      <c r="N41" s="32">
        <f>SUM(H41)</f>
        <v>26450</v>
      </c>
    </row>
    <row r="42" spans="2:16" ht="15" thickBot="1" x14ac:dyDescent="0.35">
      <c r="B42" s="94" t="s">
        <v>29</v>
      </c>
      <c r="C42" s="95"/>
      <c r="D42" s="95"/>
      <c r="E42" s="95"/>
      <c r="F42" s="95"/>
      <c r="G42" s="95"/>
      <c r="H42" s="27">
        <f>SUM(H8+H16+H21+H23+H25+H27+H33+H35+H37+H40)</f>
        <v>399855</v>
      </c>
      <c r="I42" s="27"/>
      <c r="J42" s="27"/>
      <c r="K42" s="27"/>
      <c r="L42" s="27"/>
      <c r="M42" s="27"/>
      <c r="N42" s="27">
        <f>SUM(H42)</f>
        <v>399855</v>
      </c>
    </row>
    <row r="43" spans="2:16" x14ac:dyDescent="0.3">
      <c r="P43" s="78"/>
    </row>
    <row r="44" spans="2:16" ht="21" x14ac:dyDescent="0.4">
      <c r="B44" s="1"/>
      <c r="C44" s="1"/>
      <c r="D44" s="1"/>
      <c r="E44" s="1"/>
      <c r="F44" s="1"/>
      <c r="G44" s="97" t="s">
        <v>95</v>
      </c>
      <c r="H44" s="97"/>
      <c r="I44" s="97"/>
      <c r="J44" s="97"/>
      <c r="K44" s="97"/>
      <c r="L44" s="1"/>
      <c r="M44" s="1"/>
      <c r="N44" s="1"/>
      <c r="P44" s="78"/>
    </row>
    <row r="45" spans="2:16" x14ac:dyDescent="0.3">
      <c r="B45" s="2"/>
      <c r="C45" s="2"/>
      <c r="D45" s="2"/>
      <c r="E45" s="2"/>
      <c r="F45" s="2"/>
      <c r="G45" s="13"/>
      <c r="H45" s="2"/>
      <c r="I45" s="3"/>
      <c r="J45" s="4"/>
      <c r="K45" s="2"/>
      <c r="L45" s="2"/>
      <c r="M45" s="2"/>
      <c r="N45" s="2"/>
      <c r="P45" s="78"/>
    </row>
    <row r="46" spans="2:16" ht="16.2" thickBot="1" x14ac:dyDescent="0.35">
      <c r="B46" s="7" t="s">
        <v>79</v>
      </c>
      <c r="C46" s="8"/>
      <c r="D46" s="8"/>
      <c r="E46" s="8"/>
      <c r="F46" s="8"/>
      <c r="G46" s="9"/>
      <c r="H46" s="10"/>
      <c r="I46" s="11"/>
      <c r="J46" s="12"/>
      <c r="K46" s="8"/>
      <c r="L46" s="8"/>
      <c r="M46" s="8"/>
      <c r="N46" s="2"/>
      <c r="P46" s="78"/>
    </row>
    <row r="47" spans="2:16" ht="15" thickBot="1" x14ac:dyDescent="0.35">
      <c r="B47" s="98" t="s">
        <v>16</v>
      </c>
      <c r="C47" s="100" t="s">
        <v>0</v>
      </c>
      <c r="D47" s="109" t="s">
        <v>1</v>
      </c>
      <c r="E47" s="111" t="s">
        <v>2</v>
      </c>
      <c r="F47" s="100" t="s">
        <v>32</v>
      </c>
      <c r="G47" s="107" t="s">
        <v>3</v>
      </c>
      <c r="H47" s="104" t="s">
        <v>4</v>
      </c>
      <c r="I47" s="105"/>
      <c r="J47" s="105"/>
      <c r="K47" s="105"/>
      <c r="L47" s="105"/>
      <c r="M47" s="105"/>
      <c r="N47" s="106"/>
      <c r="P47" s="78"/>
    </row>
    <row r="48" spans="2:16" ht="85.8" customHeight="1" thickBot="1" x14ac:dyDescent="0.35">
      <c r="B48" s="99"/>
      <c r="C48" s="101"/>
      <c r="D48" s="110"/>
      <c r="E48" s="112"/>
      <c r="F48" s="101"/>
      <c r="G48" s="108"/>
      <c r="H48" s="5" t="s">
        <v>9</v>
      </c>
      <c r="I48" s="22" t="s">
        <v>10</v>
      </c>
      <c r="J48" s="5" t="s">
        <v>11</v>
      </c>
      <c r="K48" s="22" t="s">
        <v>14</v>
      </c>
      <c r="L48" s="5" t="s">
        <v>17</v>
      </c>
      <c r="M48" s="22" t="s">
        <v>18</v>
      </c>
      <c r="N48" s="5" t="s">
        <v>25</v>
      </c>
      <c r="P48" s="78"/>
    </row>
    <row r="49" spans="2:16" ht="15" thickBot="1" x14ac:dyDescent="0.35">
      <c r="B49" s="41" t="s">
        <v>21</v>
      </c>
      <c r="C49" s="37" t="s">
        <v>6</v>
      </c>
      <c r="D49" s="48"/>
      <c r="E49" s="37"/>
      <c r="F49" s="66"/>
      <c r="G49" s="67" t="s">
        <v>36</v>
      </c>
      <c r="H49" s="24">
        <f>SUM(H50:H50)</f>
        <v>200</v>
      </c>
      <c r="I49" s="15"/>
      <c r="J49" s="24"/>
      <c r="K49" s="15"/>
      <c r="L49" s="24"/>
      <c r="M49" s="15"/>
      <c r="N49" s="24">
        <f>SUM(H49:M49)</f>
        <v>200</v>
      </c>
      <c r="P49" s="78"/>
    </row>
    <row r="50" spans="2:16" ht="15" thickBot="1" x14ac:dyDescent="0.35">
      <c r="B50" s="53"/>
      <c r="C50" s="42"/>
      <c r="D50" s="56" t="s">
        <v>8</v>
      </c>
      <c r="E50" s="57" t="s">
        <v>8</v>
      </c>
      <c r="F50" s="80"/>
      <c r="G50" s="68" t="s">
        <v>96</v>
      </c>
      <c r="H50" s="32">
        <v>200</v>
      </c>
      <c r="I50" s="19"/>
      <c r="J50" s="32"/>
      <c r="K50" s="19"/>
      <c r="L50" s="32"/>
      <c r="M50" s="19"/>
      <c r="N50" s="32">
        <f>SUM(H50)</f>
        <v>200</v>
      </c>
      <c r="P50" s="78"/>
    </row>
    <row r="51" spans="2:16" ht="15" thickBot="1" x14ac:dyDescent="0.35">
      <c r="B51" s="41" t="s">
        <v>27</v>
      </c>
      <c r="C51" s="37" t="s">
        <v>21</v>
      </c>
      <c r="D51" s="48"/>
      <c r="E51" s="37"/>
      <c r="F51" s="66"/>
      <c r="G51" s="70" t="s">
        <v>104</v>
      </c>
      <c r="H51" s="24">
        <f>SUM(H52)</f>
        <v>115</v>
      </c>
      <c r="I51" s="15"/>
      <c r="J51" s="24"/>
      <c r="K51" s="15"/>
      <c r="L51" s="24"/>
      <c r="M51" s="15"/>
      <c r="N51" s="24">
        <f>SUM(H51:M51)</f>
        <v>115</v>
      </c>
      <c r="P51" s="78"/>
    </row>
    <row r="52" spans="2:16" ht="15" thickBot="1" x14ac:dyDescent="0.35">
      <c r="B52" s="53"/>
      <c r="C52" s="42"/>
      <c r="D52" s="56" t="s">
        <v>105</v>
      </c>
      <c r="E52" s="57"/>
      <c r="F52" s="79"/>
      <c r="G52" s="82" t="s">
        <v>40</v>
      </c>
      <c r="H52" s="32">
        <v>115</v>
      </c>
      <c r="I52" s="20"/>
      <c r="J52" s="26"/>
      <c r="K52" s="20"/>
      <c r="L52" s="26"/>
      <c r="M52" s="20"/>
      <c r="N52" s="32">
        <f>SUM(H52)</f>
        <v>115</v>
      </c>
      <c r="P52" s="78"/>
    </row>
    <row r="53" spans="2:16" ht="15" thickBot="1" x14ac:dyDescent="0.35">
      <c r="B53" s="41" t="s">
        <v>22</v>
      </c>
      <c r="C53" s="37" t="s">
        <v>6</v>
      </c>
      <c r="D53" s="48"/>
      <c r="E53" s="37"/>
      <c r="F53" s="66"/>
      <c r="G53" s="70" t="s">
        <v>97</v>
      </c>
      <c r="H53" s="24">
        <f>SUM(H54)</f>
        <v>7800</v>
      </c>
      <c r="I53" s="15"/>
      <c r="J53" s="24"/>
      <c r="K53" s="15"/>
      <c r="L53" s="24"/>
      <c r="M53" s="15"/>
      <c r="N53" s="24">
        <f>SUM(H53:M53)</f>
        <v>7800</v>
      </c>
      <c r="P53" s="78"/>
    </row>
    <row r="54" spans="2:16" ht="15" thickBot="1" x14ac:dyDescent="0.35">
      <c r="B54" s="53"/>
      <c r="C54" s="42"/>
      <c r="D54" s="56" t="s">
        <v>5</v>
      </c>
      <c r="E54" s="57" t="s">
        <v>5</v>
      </c>
      <c r="F54" s="79"/>
      <c r="G54" s="82" t="s">
        <v>98</v>
      </c>
      <c r="H54" s="32">
        <v>7800</v>
      </c>
      <c r="I54" s="20"/>
      <c r="J54" s="26"/>
      <c r="K54" s="20"/>
      <c r="L54" s="26"/>
      <c r="M54" s="20"/>
      <c r="N54" s="32">
        <f>SUM(H54)</f>
        <v>7800</v>
      </c>
      <c r="P54" s="78"/>
    </row>
    <row r="55" spans="2:16" ht="15" thickBot="1" x14ac:dyDescent="0.35">
      <c r="B55" s="41" t="s">
        <v>22</v>
      </c>
      <c r="C55" s="37" t="s">
        <v>23</v>
      </c>
      <c r="D55" s="48"/>
      <c r="E55" s="37"/>
      <c r="F55" s="66"/>
      <c r="G55" s="70" t="s">
        <v>42</v>
      </c>
      <c r="H55" s="24">
        <f>SUM(H56:H58)</f>
        <v>3114</v>
      </c>
      <c r="I55" s="15"/>
      <c r="J55" s="24"/>
      <c r="K55" s="15"/>
      <c r="L55" s="24"/>
      <c r="M55" s="15"/>
      <c r="N55" s="24">
        <f>SUM(H55:M55)</f>
        <v>3114</v>
      </c>
      <c r="P55" s="78"/>
    </row>
    <row r="56" spans="2:16" ht="15" thickBot="1" x14ac:dyDescent="0.35">
      <c r="B56" s="53"/>
      <c r="C56" s="42"/>
      <c r="D56" s="56" t="s">
        <v>5</v>
      </c>
      <c r="E56" s="57" t="s">
        <v>12</v>
      </c>
      <c r="F56" s="79"/>
      <c r="G56" s="68" t="s">
        <v>99</v>
      </c>
      <c r="H56" s="32">
        <v>2000</v>
      </c>
      <c r="I56" s="20"/>
      <c r="J56" s="26"/>
      <c r="K56" s="20"/>
      <c r="L56" s="26"/>
      <c r="M56" s="20"/>
      <c r="N56" s="32">
        <f>SUM(H56)</f>
        <v>2000</v>
      </c>
      <c r="P56" s="78"/>
    </row>
    <row r="57" spans="2:16" ht="15" thickBot="1" x14ac:dyDescent="0.35">
      <c r="B57" s="53"/>
      <c r="C57" s="42"/>
      <c r="D57" s="56" t="s">
        <v>5</v>
      </c>
      <c r="E57" s="57" t="s">
        <v>37</v>
      </c>
      <c r="F57" s="58"/>
      <c r="G57" s="68" t="s">
        <v>100</v>
      </c>
      <c r="H57" s="32">
        <v>1000</v>
      </c>
      <c r="I57" s="20"/>
      <c r="J57" s="26"/>
      <c r="K57" s="20"/>
      <c r="L57" s="26"/>
      <c r="M57" s="20"/>
      <c r="N57" s="32">
        <f>SUM(H57)</f>
        <v>1000</v>
      </c>
      <c r="P57" s="78"/>
    </row>
    <row r="58" spans="2:16" ht="15" thickBot="1" x14ac:dyDescent="0.35">
      <c r="B58" s="53"/>
      <c r="C58" s="42"/>
      <c r="D58" s="56" t="s">
        <v>81</v>
      </c>
      <c r="E58" s="57"/>
      <c r="F58" s="58"/>
      <c r="G58" s="68" t="s">
        <v>107</v>
      </c>
      <c r="H58" s="32">
        <v>114</v>
      </c>
      <c r="I58" s="20"/>
      <c r="J58" s="26"/>
      <c r="K58" s="20"/>
      <c r="L58" s="26"/>
      <c r="M58" s="20"/>
      <c r="N58" s="32">
        <f>SUM(H58:H58)</f>
        <v>114</v>
      </c>
      <c r="P58" s="78"/>
    </row>
    <row r="59" spans="2:16" ht="15" thickBot="1" x14ac:dyDescent="0.35">
      <c r="B59" s="41" t="s">
        <v>22</v>
      </c>
      <c r="C59" s="37" t="s">
        <v>7</v>
      </c>
      <c r="D59" s="48"/>
      <c r="E59" s="37"/>
      <c r="F59" s="66"/>
      <c r="G59" s="70" t="s">
        <v>101</v>
      </c>
      <c r="H59" s="24">
        <f>SUM(H60)</f>
        <v>200</v>
      </c>
      <c r="I59" s="15"/>
      <c r="J59" s="24"/>
      <c r="K59" s="15"/>
      <c r="L59" s="24"/>
      <c r="M59" s="15"/>
      <c r="N59" s="24">
        <f>SUM(H59:M59)</f>
        <v>200</v>
      </c>
      <c r="P59" s="78"/>
    </row>
    <row r="60" spans="2:16" ht="15" thickBot="1" x14ac:dyDescent="0.35">
      <c r="B60" s="53"/>
      <c r="C60" s="42"/>
      <c r="D60" s="56" t="s">
        <v>5</v>
      </c>
      <c r="E60" s="57"/>
      <c r="F60" s="79"/>
      <c r="G60" s="68" t="s">
        <v>102</v>
      </c>
      <c r="H60" s="32">
        <v>200</v>
      </c>
      <c r="I60" s="20"/>
      <c r="J60" s="26"/>
      <c r="K60" s="20"/>
      <c r="L60" s="26"/>
      <c r="M60" s="20"/>
      <c r="N60" s="32">
        <f>SUM(H60)</f>
        <v>200</v>
      </c>
      <c r="P60" s="78"/>
    </row>
    <row r="61" spans="2:16" ht="15" thickBot="1" x14ac:dyDescent="0.35">
      <c r="B61" s="41" t="s">
        <v>22</v>
      </c>
      <c r="C61" s="37" t="s">
        <v>43</v>
      </c>
      <c r="D61" s="48"/>
      <c r="E61" s="37"/>
      <c r="F61" s="66"/>
      <c r="G61" s="70" t="s">
        <v>44</v>
      </c>
      <c r="H61" s="24">
        <f>SUM(H62)</f>
        <v>8000</v>
      </c>
      <c r="I61" s="15"/>
      <c r="J61" s="24"/>
      <c r="K61" s="15"/>
      <c r="L61" s="24"/>
      <c r="M61" s="15"/>
      <c r="N61" s="24">
        <f>SUM(H61:M61)</f>
        <v>8000</v>
      </c>
      <c r="P61" s="78"/>
    </row>
    <row r="62" spans="2:16" ht="15" thickBot="1" x14ac:dyDescent="0.35">
      <c r="B62" s="53"/>
      <c r="C62" s="42"/>
      <c r="D62" s="56" t="s">
        <v>37</v>
      </c>
      <c r="E62" s="57"/>
      <c r="F62" s="79"/>
      <c r="G62" s="52" t="s">
        <v>103</v>
      </c>
      <c r="H62" s="32">
        <v>8000</v>
      </c>
      <c r="I62" s="20"/>
      <c r="J62" s="26"/>
      <c r="K62" s="20"/>
      <c r="L62" s="26"/>
      <c r="M62" s="20"/>
      <c r="N62" s="32">
        <f>SUM(H62)</f>
        <v>8000</v>
      </c>
      <c r="P62" s="78"/>
    </row>
    <row r="63" spans="2:16" ht="15" thickBot="1" x14ac:dyDescent="0.35">
      <c r="B63" s="94" t="s">
        <v>108</v>
      </c>
      <c r="C63" s="95"/>
      <c r="D63" s="95"/>
      <c r="E63" s="95"/>
      <c r="F63" s="95"/>
      <c r="G63" s="95"/>
      <c r="H63" s="27">
        <f>SUM(H49+H51+H53+H55+H59+H61)</f>
        <v>19429</v>
      </c>
      <c r="I63" s="27"/>
      <c r="J63" s="27"/>
      <c r="K63" s="27"/>
      <c r="L63" s="27"/>
      <c r="M63" s="27"/>
      <c r="N63" s="27">
        <f>SUM(H63)</f>
        <v>19429</v>
      </c>
      <c r="O63" s="88"/>
      <c r="P63" s="78"/>
    </row>
    <row r="64" spans="2:16" x14ac:dyDescent="0.3">
      <c r="P64" s="78"/>
    </row>
    <row r="65" spans="2:14" ht="18.600000000000001" customHeight="1" x14ac:dyDescent="0.4">
      <c r="B65" s="1"/>
      <c r="C65" s="1"/>
      <c r="D65" s="1"/>
      <c r="E65" s="1"/>
      <c r="F65" s="1"/>
      <c r="G65" s="97" t="s">
        <v>24</v>
      </c>
      <c r="H65" s="97"/>
      <c r="I65" s="97"/>
      <c r="J65" s="97"/>
      <c r="K65" s="97"/>
      <c r="L65" s="1"/>
      <c r="M65" s="1"/>
      <c r="N65" s="1"/>
    </row>
    <row r="66" spans="2:14" ht="10.199999999999999" customHeight="1" thickBot="1" x14ac:dyDescent="0.35">
      <c r="B66" s="2"/>
      <c r="C66" s="2"/>
      <c r="D66" s="2"/>
      <c r="E66" s="2"/>
      <c r="F66" s="2"/>
      <c r="G66" s="13"/>
      <c r="H66" s="2"/>
      <c r="I66" s="3"/>
      <c r="J66" s="4"/>
      <c r="K66" s="2"/>
      <c r="L66" s="2"/>
      <c r="M66" s="2"/>
      <c r="N66" s="2"/>
    </row>
    <row r="67" spans="2:14" ht="15" thickBot="1" x14ac:dyDescent="0.35">
      <c r="B67" s="98" t="s">
        <v>16</v>
      </c>
      <c r="C67" s="100" t="s">
        <v>0</v>
      </c>
      <c r="D67" s="100" t="s">
        <v>1</v>
      </c>
      <c r="E67" s="100" t="s">
        <v>31</v>
      </c>
      <c r="F67" s="100" t="s">
        <v>32</v>
      </c>
      <c r="G67" s="102" t="s">
        <v>3</v>
      </c>
      <c r="H67" s="104" t="s">
        <v>4</v>
      </c>
      <c r="I67" s="105"/>
      <c r="J67" s="105"/>
      <c r="K67" s="105"/>
      <c r="L67" s="105"/>
      <c r="M67" s="105"/>
      <c r="N67" s="106"/>
    </row>
    <row r="68" spans="2:14" ht="87.6" customHeight="1" thickBot="1" x14ac:dyDescent="0.35">
      <c r="B68" s="99"/>
      <c r="C68" s="101"/>
      <c r="D68" s="101"/>
      <c r="E68" s="101"/>
      <c r="F68" s="101"/>
      <c r="G68" s="103"/>
      <c r="H68" s="23" t="s">
        <v>9</v>
      </c>
      <c r="I68" s="22" t="s">
        <v>10</v>
      </c>
      <c r="J68" s="5" t="s">
        <v>11</v>
      </c>
      <c r="K68" s="22" t="s">
        <v>14</v>
      </c>
      <c r="L68" s="5" t="s">
        <v>17</v>
      </c>
      <c r="M68" s="22" t="s">
        <v>18</v>
      </c>
      <c r="N68" s="23" t="s">
        <v>25</v>
      </c>
    </row>
    <row r="69" spans="2:14" ht="14.4" customHeight="1" thickBot="1" x14ac:dyDescent="0.35">
      <c r="B69" s="17">
        <v>21</v>
      </c>
      <c r="C69" s="37" t="s">
        <v>6</v>
      </c>
      <c r="D69" s="44"/>
      <c r="E69" s="39"/>
      <c r="F69" s="44"/>
      <c r="G69" s="14" t="s">
        <v>30</v>
      </c>
      <c r="H69" s="24">
        <f>SUM(H70:H79)</f>
        <v>66000</v>
      </c>
      <c r="I69" s="15"/>
      <c r="J69" s="24"/>
      <c r="K69" s="15"/>
      <c r="L69" s="24"/>
      <c r="M69" s="15"/>
      <c r="N69" s="24">
        <f>SUM(H69:M69)</f>
        <v>66000</v>
      </c>
    </row>
    <row r="70" spans="2:14" ht="14.4" customHeight="1" thickBot="1" x14ac:dyDescent="0.35">
      <c r="B70" s="86"/>
      <c r="C70" s="116"/>
      <c r="D70" s="45" t="s">
        <v>5</v>
      </c>
      <c r="E70" s="35" t="s">
        <v>5</v>
      </c>
      <c r="F70" s="45"/>
      <c r="G70" s="69" t="s">
        <v>68</v>
      </c>
      <c r="H70" s="31">
        <v>17000</v>
      </c>
      <c r="I70" s="21"/>
      <c r="J70" s="25"/>
      <c r="K70" s="21"/>
      <c r="L70" s="25"/>
      <c r="M70" s="21"/>
      <c r="N70" s="33">
        <f>SUM(H70:M70)</f>
        <v>17000</v>
      </c>
    </row>
    <row r="71" spans="2:14" ht="14.4" customHeight="1" thickBot="1" x14ac:dyDescent="0.35">
      <c r="B71" s="18"/>
      <c r="C71" s="38"/>
      <c r="D71" s="43" t="s">
        <v>5</v>
      </c>
      <c r="E71" s="36" t="s">
        <v>8</v>
      </c>
      <c r="F71" s="43" t="s">
        <v>5</v>
      </c>
      <c r="G71" s="115" t="s">
        <v>109</v>
      </c>
      <c r="H71" s="32">
        <v>6000</v>
      </c>
      <c r="I71" s="20"/>
      <c r="J71" s="26"/>
      <c r="K71" s="20"/>
      <c r="L71" s="26"/>
      <c r="M71" s="20"/>
      <c r="N71" s="32">
        <f>SUM(H71:H71)</f>
        <v>6000</v>
      </c>
    </row>
    <row r="72" spans="2:14" ht="14.4" customHeight="1" thickBot="1" x14ac:dyDescent="0.35">
      <c r="B72" s="18"/>
      <c r="C72" s="38"/>
      <c r="D72" s="43" t="s">
        <v>5</v>
      </c>
      <c r="E72" s="36" t="s">
        <v>19</v>
      </c>
      <c r="F72" s="43" t="s">
        <v>5</v>
      </c>
      <c r="G72" s="115" t="s">
        <v>110</v>
      </c>
      <c r="H72" s="32">
        <v>3000</v>
      </c>
      <c r="I72" s="20"/>
      <c r="J72" s="26"/>
      <c r="K72" s="20"/>
      <c r="L72" s="26"/>
      <c r="M72" s="20"/>
      <c r="N72" s="32">
        <f>SUM(H72)</f>
        <v>3000</v>
      </c>
    </row>
    <row r="73" spans="2:14" ht="14.4" customHeight="1" thickBot="1" x14ac:dyDescent="0.35">
      <c r="B73" s="114"/>
      <c r="C73" s="116"/>
      <c r="D73" s="45" t="s">
        <v>5</v>
      </c>
      <c r="E73" s="35" t="s">
        <v>15</v>
      </c>
      <c r="F73" s="45" t="s">
        <v>5</v>
      </c>
      <c r="G73" s="81" t="s">
        <v>111</v>
      </c>
      <c r="H73" s="31">
        <v>22000</v>
      </c>
      <c r="I73" s="21"/>
      <c r="J73" s="25"/>
      <c r="K73" s="21"/>
      <c r="L73" s="25"/>
      <c r="M73" s="21"/>
      <c r="N73" s="32">
        <f t="shared" ref="N73:N79" si="1">SUM(H73)</f>
        <v>22000</v>
      </c>
    </row>
    <row r="74" spans="2:14" ht="14.4" customHeight="1" thickBot="1" x14ac:dyDescent="0.35">
      <c r="B74" s="18"/>
      <c r="C74" s="38"/>
      <c r="D74" s="43" t="s">
        <v>5</v>
      </c>
      <c r="E74" s="36" t="s">
        <v>112</v>
      </c>
      <c r="F74" s="43"/>
      <c r="G74" s="115" t="s">
        <v>113</v>
      </c>
      <c r="H74" s="32">
        <v>3000</v>
      </c>
      <c r="I74" s="20"/>
      <c r="J74" s="26"/>
      <c r="K74" s="20"/>
      <c r="L74" s="26"/>
      <c r="M74" s="20"/>
      <c r="N74" s="32">
        <f t="shared" si="1"/>
        <v>3000</v>
      </c>
    </row>
    <row r="75" spans="2:14" ht="14.4" customHeight="1" thickBot="1" x14ac:dyDescent="0.35">
      <c r="B75" s="114"/>
      <c r="C75" s="116"/>
      <c r="D75" s="45" t="s">
        <v>5</v>
      </c>
      <c r="E75" s="35" t="s">
        <v>114</v>
      </c>
      <c r="F75" s="45"/>
      <c r="G75" s="81" t="s">
        <v>115</v>
      </c>
      <c r="H75" s="31">
        <v>1000</v>
      </c>
      <c r="I75" s="21"/>
      <c r="J75" s="25"/>
      <c r="K75" s="21"/>
      <c r="L75" s="25"/>
      <c r="M75" s="21"/>
      <c r="N75" s="32">
        <f t="shared" si="1"/>
        <v>1000</v>
      </c>
    </row>
    <row r="76" spans="2:14" ht="14.4" customHeight="1" thickBot="1" x14ac:dyDescent="0.35">
      <c r="B76" s="18"/>
      <c r="C76" s="38"/>
      <c r="D76" s="43" t="s">
        <v>12</v>
      </c>
      <c r="E76" s="36" t="s">
        <v>12</v>
      </c>
      <c r="F76" s="43"/>
      <c r="G76" s="115" t="s">
        <v>116</v>
      </c>
      <c r="H76" s="32">
        <v>3000</v>
      </c>
      <c r="I76" s="20"/>
      <c r="J76" s="26"/>
      <c r="K76" s="20"/>
      <c r="L76" s="26"/>
      <c r="M76" s="20"/>
      <c r="N76" s="32">
        <f t="shared" si="1"/>
        <v>3000</v>
      </c>
    </row>
    <row r="77" spans="2:14" ht="14.4" customHeight="1" thickBot="1" x14ac:dyDescent="0.35">
      <c r="B77" s="114"/>
      <c r="C77" s="116"/>
      <c r="D77" s="45" t="s">
        <v>8</v>
      </c>
      <c r="E77" s="35" t="s">
        <v>5</v>
      </c>
      <c r="F77" s="45" t="s">
        <v>5</v>
      </c>
      <c r="G77" s="81" t="s">
        <v>117</v>
      </c>
      <c r="H77" s="31">
        <v>1000</v>
      </c>
      <c r="I77" s="21"/>
      <c r="J77" s="25"/>
      <c r="K77" s="21"/>
      <c r="L77" s="25"/>
      <c r="M77" s="21"/>
      <c r="N77" s="32">
        <f t="shared" si="1"/>
        <v>1000</v>
      </c>
    </row>
    <row r="78" spans="2:14" ht="14.4" customHeight="1" thickBot="1" x14ac:dyDescent="0.35">
      <c r="B78" s="18"/>
      <c r="C78" s="38"/>
      <c r="D78" s="43" t="s">
        <v>19</v>
      </c>
      <c r="E78" s="36" t="s">
        <v>13</v>
      </c>
      <c r="F78" s="43"/>
      <c r="G78" s="115" t="s">
        <v>118</v>
      </c>
      <c r="H78" s="32">
        <v>2000</v>
      </c>
      <c r="I78" s="20"/>
      <c r="J78" s="26"/>
      <c r="K78" s="20"/>
      <c r="L78" s="26"/>
      <c r="M78" s="20"/>
      <c r="N78" s="32">
        <f t="shared" si="1"/>
        <v>2000</v>
      </c>
    </row>
    <row r="79" spans="2:14" ht="14.4" customHeight="1" thickBot="1" x14ac:dyDescent="0.35">
      <c r="B79" s="114"/>
      <c r="C79" s="117"/>
      <c r="D79" s="45" t="s">
        <v>13</v>
      </c>
      <c r="E79" s="35" t="s">
        <v>8</v>
      </c>
      <c r="F79" s="45" t="s">
        <v>5</v>
      </c>
      <c r="G79" s="81" t="s">
        <v>45</v>
      </c>
      <c r="H79" s="31">
        <v>8000</v>
      </c>
      <c r="I79" s="21"/>
      <c r="J79" s="25"/>
      <c r="K79" s="21"/>
      <c r="L79" s="25"/>
      <c r="M79" s="21"/>
      <c r="N79" s="32">
        <f t="shared" si="1"/>
        <v>8000</v>
      </c>
    </row>
    <row r="80" spans="2:14" ht="14.4" customHeight="1" thickBot="1" x14ac:dyDescent="0.35">
      <c r="B80" s="17">
        <v>21</v>
      </c>
      <c r="C80" s="48" t="s">
        <v>23</v>
      </c>
      <c r="D80" s="44"/>
      <c r="E80" s="39"/>
      <c r="F80" s="44"/>
      <c r="G80" s="14" t="s">
        <v>34</v>
      </c>
      <c r="H80" s="24">
        <f>SUM(H81:H94)</f>
        <v>50000</v>
      </c>
      <c r="I80" s="15"/>
      <c r="J80" s="24"/>
      <c r="K80" s="15"/>
      <c r="L80" s="24"/>
      <c r="M80" s="15"/>
      <c r="N80" s="24">
        <f>SUM(H80:M80)</f>
        <v>50000</v>
      </c>
    </row>
    <row r="81" spans="2:15" ht="14.4" customHeight="1" thickBot="1" x14ac:dyDescent="0.35">
      <c r="B81" s="34"/>
      <c r="C81" s="54"/>
      <c r="D81" s="43" t="s">
        <v>5</v>
      </c>
      <c r="E81" s="36" t="s">
        <v>5</v>
      </c>
      <c r="F81" s="92"/>
      <c r="G81" s="93" t="s">
        <v>68</v>
      </c>
      <c r="H81" s="32">
        <v>1500</v>
      </c>
      <c r="I81" s="20"/>
      <c r="J81" s="26"/>
      <c r="K81" s="20"/>
      <c r="L81" s="26"/>
      <c r="M81" s="20"/>
      <c r="N81" s="32">
        <f>SUM(H81)</f>
        <v>1500</v>
      </c>
      <c r="O81" s="78"/>
    </row>
    <row r="82" spans="2:15" ht="14.4" customHeight="1" thickBot="1" x14ac:dyDescent="0.35">
      <c r="B82" s="47"/>
      <c r="C82" s="118"/>
      <c r="D82" s="124" t="s">
        <v>5</v>
      </c>
      <c r="E82" s="125" t="s">
        <v>12</v>
      </c>
      <c r="F82" s="124" t="s">
        <v>12</v>
      </c>
      <c r="G82" s="6" t="s">
        <v>119</v>
      </c>
      <c r="H82" s="130">
        <v>500</v>
      </c>
      <c r="I82" s="77"/>
      <c r="J82" s="26"/>
      <c r="K82" s="20"/>
      <c r="L82" s="26"/>
      <c r="M82" s="20"/>
      <c r="N82" s="32">
        <f t="shared" ref="N82:N94" si="2">SUM(H82)</f>
        <v>500</v>
      </c>
    </row>
    <row r="83" spans="2:15" ht="14.4" customHeight="1" thickBot="1" x14ac:dyDescent="0.35">
      <c r="B83" s="47"/>
      <c r="C83" s="119"/>
      <c r="D83" s="126" t="s">
        <v>5</v>
      </c>
      <c r="E83" s="127" t="s">
        <v>19</v>
      </c>
      <c r="F83" s="126" t="s">
        <v>5</v>
      </c>
      <c r="G83" s="120" t="s">
        <v>110</v>
      </c>
      <c r="H83" s="128">
        <v>1000</v>
      </c>
      <c r="I83" s="121"/>
      <c r="J83" s="26"/>
      <c r="K83" s="20"/>
      <c r="L83" s="26"/>
      <c r="M83" s="20"/>
      <c r="N83" s="32">
        <f t="shared" si="2"/>
        <v>1000</v>
      </c>
    </row>
    <row r="84" spans="2:15" ht="14.4" customHeight="1" thickBot="1" x14ac:dyDescent="0.35">
      <c r="B84" s="47"/>
      <c r="C84" s="49"/>
      <c r="D84" s="124" t="s">
        <v>5</v>
      </c>
      <c r="E84" s="125" t="s">
        <v>15</v>
      </c>
      <c r="F84" s="124" t="s">
        <v>5</v>
      </c>
      <c r="G84" s="6" t="s">
        <v>111</v>
      </c>
      <c r="H84" s="129">
        <v>5500</v>
      </c>
      <c r="I84" s="21"/>
      <c r="J84" s="26"/>
      <c r="K84" s="20"/>
      <c r="L84" s="26"/>
      <c r="M84" s="20"/>
      <c r="N84" s="32">
        <f t="shared" si="2"/>
        <v>5500</v>
      </c>
    </row>
    <row r="85" spans="2:15" ht="14.4" customHeight="1" thickBot="1" x14ac:dyDescent="0.35">
      <c r="B85" s="47"/>
      <c r="C85" s="119"/>
      <c r="D85" s="126" t="s">
        <v>5</v>
      </c>
      <c r="E85" s="127" t="s">
        <v>120</v>
      </c>
      <c r="F85" s="126" t="s">
        <v>13</v>
      </c>
      <c r="G85" s="120" t="s">
        <v>121</v>
      </c>
      <c r="H85" s="128">
        <v>1000</v>
      </c>
      <c r="I85" s="121"/>
      <c r="J85" s="26"/>
      <c r="K85" s="20"/>
      <c r="L85" s="26"/>
      <c r="M85" s="20"/>
      <c r="N85" s="32">
        <f t="shared" si="2"/>
        <v>1000</v>
      </c>
    </row>
    <row r="86" spans="2:15" ht="14.4" customHeight="1" thickBot="1" x14ac:dyDescent="0.35">
      <c r="B86" s="47"/>
      <c r="C86" s="46"/>
      <c r="D86" s="43" t="s">
        <v>5</v>
      </c>
      <c r="E86" s="36" t="s">
        <v>64</v>
      </c>
      <c r="F86" s="43" t="s">
        <v>5</v>
      </c>
      <c r="G86" s="122" t="s">
        <v>48</v>
      </c>
      <c r="H86" s="32">
        <v>4000</v>
      </c>
      <c r="I86" s="20"/>
      <c r="J86" s="26"/>
      <c r="K86" s="20"/>
      <c r="L86" s="26"/>
      <c r="M86" s="20"/>
      <c r="N86" s="32">
        <f t="shared" si="2"/>
        <v>4000</v>
      </c>
    </row>
    <row r="87" spans="2:15" ht="14.4" customHeight="1" thickBot="1" x14ac:dyDescent="0.35">
      <c r="B87" s="47"/>
      <c r="C87" s="46"/>
      <c r="D87" s="43" t="s">
        <v>5</v>
      </c>
      <c r="E87" s="36" t="s">
        <v>64</v>
      </c>
      <c r="F87" s="43" t="s">
        <v>8</v>
      </c>
      <c r="G87" s="68" t="s">
        <v>49</v>
      </c>
      <c r="H87" s="32">
        <v>2000</v>
      </c>
      <c r="I87" s="20"/>
      <c r="J87" s="26"/>
      <c r="K87" s="20"/>
      <c r="L87" s="26"/>
      <c r="M87" s="20"/>
      <c r="N87" s="32">
        <f t="shared" si="2"/>
        <v>2000</v>
      </c>
    </row>
    <row r="88" spans="2:15" ht="14.4" customHeight="1" thickBot="1" x14ac:dyDescent="0.35">
      <c r="B88" s="47"/>
      <c r="C88" s="46"/>
      <c r="D88" s="43" t="s">
        <v>5</v>
      </c>
      <c r="E88" s="36" t="s">
        <v>64</v>
      </c>
      <c r="F88" s="43" t="s">
        <v>37</v>
      </c>
      <c r="G88" s="69" t="s">
        <v>50</v>
      </c>
      <c r="H88" s="32">
        <v>3000</v>
      </c>
      <c r="I88" s="20"/>
      <c r="J88" s="26"/>
      <c r="K88" s="20"/>
      <c r="L88" s="26"/>
      <c r="M88" s="20"/>
      <c r="N88" s="32">
        <f t="shared" si="2"/>
        <v>3000</v>
      </c>
    </row>
    <row r="89" spans="2:15" ht="14.4" customHeight="1" thickBot="1" x14ac:dyDescent="0.35">
      <c r="B89" s="47"/>
      <c r="C89" s="46"/>
      <c r="D89" s="43" t="s">
        <v>5</v>
      </c>
      <c r="E89" s="36" t="s">
        <v>122</v>
      </c>
      <c r="F89" s="43" t="s">
        <v>5</v>
      </c>
      <c r="G89" s="68" t="s">
        <v>123</v>
      </c>
      <c r="H89" s="32">
        <v>1500</v>
      </c>
      <c r="I89" s="20"/>
      <c r="J89" s="26"/>
      <c r="K89" s="20"/>
      <c r="L89" s="26"/>
      <c r="M89" s="20"/>
      <c r="N89" s="32">
        <f t="shared" si="2"/>
        <v>1500</v>
      </c>
    </row>
    <row r="90" spans="2:15" ht="14.4" customHeight="1" thickBot="1" x14ac:dyDescent="0.35">
      <c r="B90" s="47"/>
      <c r="C90" s="46"/>
      <c r="D90" s="43" t="s">
        <v>5</v>
      </c>
      <c r="E90" s="36" t="s">
        <v>124</v>
      </c>
      <c r="F90" s="43"/>
      <c r="G90" s="68" t="s">
        <v>113</v>
      </c>
      <c r="H90" s="32">
        <v>1500</v>
      </c>
      <c r="I90" s="20"/>
      <c r="J90" s="26"/>
      <c r="K90" s="20"/>
      <c r="L90" s="26"/>
      <c r="M90" s="20"/>
      <c r="N90" s="32">
        <f t="shared" si="2"/>
        <v>1500</v>
      </c>
    </row>
    <row r="91" spans="2:15" ht="14.4" customHeight="1" thickBot="1" x14ac:dyDescent="0.35">
      <c r="B91" s="47"/>
      <c r="C91" s="46"/>
      <c r="D91" s="43" t="s">
        <v>8</v>
      </c>
      <c r="E91" s="36" t="s">
        <v>5</v>
      </c>
      <c r="F91" s="43" t="s">
        <v>5</v>
      </c>
      <c r="G91" s="68" t="s">
        <v>117</v>
      </c>
      <c r="H91" s="32">
        <v>12000</v>
      </c>
      <c r="I91" s="20"/>
      <c r="J91" s="26"/>
      <c r="K91" s="20"/>
      <c r="L91" s="26"/>
      <c r="M91" s="20"/>
      <c r="N91" s="32">
        <f t="shared" si="2"/>
        <v>12000</v>
      </c>
    </row>
    <row r="92" spans="2:15" ht="14.4" customHeight="1" thickBot="1" x14ac:dyDescent="0.35">
      <c r="B92" s="47"/>
      <c r="C92" s="46"/>
      <c r="D92" s="43" t="s">
        <v>19</v>
      </c>
      <c r="E92" s="36" t="s">
        <v>81</v>
      </c>
      <c r="F92" s="43"/>
      <c r="G92" s="68" t="s">
        <v>125</v>
      </c>
      <c r="H92" s="32">
        <v>1000</v>
      </c>
      <c r="I92" s="20"/>
      <c r="J92" s="26"/>
      <c r="K92" s="20"/>
      <c r="L92" s="26"/>
      <c r="M92" s="20"/>
      <c r="N92" s="32">
        <f t="shared" si="2"/>
        <v>1000</v>
      </c>
    </row>
    <row r="93" spans="2:15" ht="14.4" customHeight="1" thickBot="1" x14ac:dyDescent="0.35">
      <c r="B93" s="47"/>
      <c r="C93" s="46"/>
      <c r="D93" s="43" t="s">
        <v>13</v>
      </c>
      <c r="E93" s="36" t="s">
        <v>5</v>
      </c>
      <c r="F93" s="43" t="s">
        <v>12</v>
      </c>
      <c r="G93" s="68" t="s">
        <v>126</v>
      </c>
      <c r="H93" s="32">
        <v>500</v>
      </c>
      <c r="I93" s="20"/>
      <c r="J93" s="26"/>
      <c r="K93" s="20"/>
      <c r="L93" s="26"/>
      <c r="M93" s="20"/>
      <c r="N93" s="32">
        <f t="shared" si="2"/>
        <v>500</v>
      </c>
    </row>
    <row r="94" spans="2:15" ht="14.4" customHeight="1" thickBot="1" x14ac:dyDescent="0.35">
      <c r="B94" s="47"/>
      <c r="C94" s="46"/>
      <c r="D94" s="43" t="s">
        <v>13</v>
      </c>
      <c r="E94" s="36" t="s">
        <v>8</v>
      </c>
      <c r="F94" s="43" t="s">
        <v>5</v>
      </c>
      <c r="G94" s="68" t="s">
        <v>45</v>
      </c>
      <c r="H94" s="32">
        <v>15000</v>
      </c>
      <c r="I94" s="20"/>
      <c r="J94" s="26"/>
      <c r="K94" s="20"/>
      <c r="L94" s="26"/>
      <c r="M94" s="20"/>
      <c r="N94" s="32">
        <f t="shared" si="2"/>
        <v>15000</v>
      </c>
    </row>
    <row r="95" spans="2:15" ht="14.4" customHeight="1" thickBot="1" x14ac:dyDescent="0.35">
      <c r="B95" s="17">
        <v>21</v>
      </c>
      <c r="C95" s="37" t="s">
        <v>7</v>
      </c>
      <c r="D95" s="39"/>
      <c r="E95" s="44"/>
      <c r="F95" s="44"/>
      <c r="G95" s="40" t="s">
        <v>128</v>
      </c>
      <c r="H95" s="24">
        <f>SUM(H96)</f>
        <v>6000</v>
      </c>
      <c r="I95" s="15"/>
      <c r="J95" s="24"/>
      <c r="K95" s="15"/>
      <c r="L95" s="24"/>
      <c r="M95" s="16"/>
      <c r="N95" s="24">
        <f>SUM(H95:M95)</f>
        <v>6000</v>
      </c>
    </row>
    <row r="96" spans="2:15" ht="14.4" customHeight="1" thickBot="1" x14ac:dyDescent="0.35">
      <c r="B96" s="18"/>
      <c r="C96" s="38"/>
      <c r="D96" s="36" t="s">
        <v>8</v>
      </c>
      <c r="E96" s="43" t="s">
        <v>5</v>
      </c>
      <c r="F96" s="43"/>
      <c r="G96" s="68" t="s">
        <v>127</v>
      </c>
      <c r="H96" s="32">
        <v>6000</v>
      </c>
      <c r="I96" s="20"/>
      <c r="J96" s="26"/>
      <c r="K96" s="20"/>
      <c r="L96" s="26"/>
      <c r="M96" s="20"/>
      <c r="N96" s="32">
        <f t="shared" ref="N96" si="3">SUM(H96:M96)</f>
        <v>6000</v>
      </c>
    </row>
    <row r="97" spans="2:14" ht="14.4" customHeight="1" thickBot="1" x14ac:dyDescent="0.35">
      <c r="B97" s="17">
        <v>22</v>
      </c>
      <c r="C97" s="37" t="s">
        <v>6</v>
      </c>
      <c r="D97" s="39"/>
      <c r="E97" s="44"/>
      <c r="F97" s="44"/>
      <c r="G97" s="40" t="s">
        <v>71</v>
      </c>
      <c r="H97" s="24">
        <f>SUM(H98)</f>
        <v>20000</v>
      </c>
      <c r="I97" s="15"/>
      <c r="J97" s="24"/>
      <c r="K97" s="15"/>
      <c r="L97" s="24"/>
      <c r="M97" s="16"/>
      <c r="N97" s="24">
        <f t="shared" ref="N97:N98" si="4">SUM(H97:M97)</f>
        <v>20000</v>
      </c>
    </row>
    <row r="98" spans="2:14" ht="14.4" customHeight="1" thickBot="1" x14ac:dyDescent="0.35">
      <c r="B98" s="18"/>
      <c r="C98" s="38"/>
      <c r="D98" s="36" t="s">
        <v>5</v>
      </c>
      <c r="E98" s="43"/>
      <c r="F98" s="43"/>
      <c r="G98" s="68" t="s">
        <v>72</v>
      </c>
      <c r="H98" s="32">
        <v>20000</v>
      </c>
      <c r="I98" s="20"/>
      <c r="J98" s="26"/>
      <c r="K98" s="20"/>
      <c r="L98" s="26"/>
      <c r="M98" s="20"/>
      <c r="N98" s="32">
        <f t="shared" si="4"/>
        <v>20000</v>
      </c>
    </row>
    <row r="99" spans="2:14" ht="14.4" customHeight="1" thickBot="1" x14ac:dyDescent="0.35">
      <c r="B99" s="17">
        <v>22</v>
      </c>
      <c r="C99" s="37" t="s">
        <v>21</v>
      </c>
      <c r="D99" s="39"/>
      <c r="E99" s="44"/>
      <c r="F99" s="44"/>
      <c r="G99" s="40" t="s">
        <v>129</v>
      </c>
      <c r="H99" s="24">
        <f>SUM(H100)</f>
        <v>5000</v>
      </c>
      <c r="I99" s="15"/>
      <c r="J99" s="24"/>
      <c r="K99" s="15"/>
      <c r="L99" s="24"/>
      <c r="M99" s="16"/>
      <c r="N99" s="24">
        <f t="shared" ref="N99:N100" si="5">SUM(H99:M99)</f>
        <v>5000</v>
      </c>
    </row>
    <row r="100" spans="2:14" ht="14.4" customHeight="1" thickBot="1" x14ac:dyDescent="0.35">
      <c r="B100" s="18"/>
      <c r="C100" s="38"/>
      <c r="D100" s="36" t="s">
        <v>5</v>
      </c>
      <c r="E100" s="43"/>
      <c r="F100" s="43"/>
      <c r="G100" s="68" t="s">
        <v>130</v>
      </c>
      <c r="H100" s="32">
        <v>5000</v>
      </c>
      <c r="I100" s="20"/>
      <c r="J100" s="26"/>
      <c r="K100" s="20"/>
      <c r="L100" s="26"/>
      <c r="M100" s="20"/>
      <c r="N100" s="32">
        <f t="shared" si="5"/>
        <v>5000</v>
      </c>
    </row>
    <row r="101" spans="2:14" ht="14.4" customHeight="1" thickBot="1" x14ac:dyDescent="0.35">
      <c r="B101" s="17">
        <v>22</v>
      </c>
      <c r="C101" s="37" t="s">
        <v>7</v>
      </c>
      <c r="D101" s="39"/>
      <c r="E101" s="44"/>
      <c r="F101" s="44"/>
      <c r="G101" s="40" t="s">
        <v>20</v>
      </c>
      <c r="H101" s="24">
        <f>SUM(H102:H105)</f>
        <v>9500</v>
      </c>
      <c r="I101" s="15"/>
      <c r="J101" s="24"/>
      <c r="K101" s="15"/>
      <c r="L101" s="24"/>
      <c r="M101" s="16"/>
      <c r="N101" s="24">
        <f t="shared" ref="N101:N105" si="6">SUM(H101:M101)</f>
        <v>9500</v>
      </c>
    </row>
    <row r="102" spans="2:14" ht="14.4" customHeight="1" thickBot="1" x14ac:dyDescent="0.35">
      <c r="B102" s="18"/>
      <c r="C102" s="38"/>
      <c r="D102" s="43" t="s">
        <v>5</v>
      </c>
      <c r="E102" s="58"/>
      <c r="F102" s="43"/>
      <c r="G102" s="68" t="s">
        <v>35</v>
      </c>
      <c r="H102" s="32">
        <v>2000</v>
      </c>
      <c r="I102" s="20"/>
      <c r="J102" s="26"/>
      <c r="K102" s="20"/>
      <c r="L102" s="26"/>
      <c r="M102" s="20"/>
      <c r="N102" s="32">
        <f t="shared" si="6"/>
        <v>2000</v>
      </c>
    </row>
    <row r="103" spans="2:14" ht="14.4" customHeight="1" thickBot="1" x14ac:dyDescent="0.35">
      <c r="B103" s="18"/>
      <c r="C103" s="38"/>
      <c r="D103" s="43" t="s">
        <v>131</v>
      </c>
      <c r="E103" s="36"/>
      <c r="F103" s="43"/>
      <c r="G103" s="81" t="s">
        <v>132</v>
      </c>
      <c r="H103" s="32">
        <v>5000</v>
      </c>
      <c r="I103" s="20"/>
      <c r="J103" s="26"/>
      <c r="K103" s="20"/>
      <c r="L103" s="26"/>
      <c r="M103" s="20"/>
      <c r="N103" s="32">
        <f t="shared" si="6"/>
        <v>5000</v>
      </c>
    </row>
    <row r="104" spans="2:14" ht="14.4" customHeight="1" thickBot="1" x14ac:dyDescent="0.35">
      <c r="B104" s="18"/>
      <c r="C104" s="38"/>
      <c r="D104" s="43" t="s">
        <v>133</v>
      </c>
      <c r="E104" s="36"/>
      <c r="F104" s="43"/>
      <c r="G104" s="68" t="s">
        <v>134</v>
      </c>
      <c r="H104" s="32">
        <v>2000</v>
      </c>
      <c r="I104" s="20"/>
      <c r="J104" s="26"/>
      <c r="K104" s="20"/>
      <c r="L104" s="26"/>
      <c r="M104" s="20"/>
      <c r="N104" s="32">
        <f t="shared" si="6"/>
        <v>2000</v>
      </c>
    </row>
    <row r="105" spans="2:14" ht="14.4" customHeight="1" thickBot="1" x14ac:dyDescent="0.35">
      <c r="B105" s="18"/>
      <c r="C105" s="38"/>
      <c r="D105" s="43" t="s">
        <v>37</v>
      </c>
      <c r="E105" s="36"/>
      <c r="F105" s="43"/>
      <c r="G105" s="81" t="s">
        <v>44</v>
      </c>
      <c r="H105" s="32">
        <v>500</v>
      </c>
      <c r="I105" s="20"/>
      <c r="J105" s="26"/>
      <c r="K105" s="20"/>
      <c r="L105" s="26"/>
      <c r="M105" s="20"/>
      <c r="N105" s="32">
        <f t="shared" si="6"/>
        <v>500</v>
      </c>
    </row>
    <row r="106" spans="2:14" ht="14.4" customHeight="1" thickBot="1" x14ac:dyDescent="0.35">
      <c r="B106" s="17">
        <v>22</v>
      </c>
      <c r="C106" s="37" t="s">
        <v>27</v>
      </c>
      <c r="D106" s="39"/>
      <c r="E106" s="44"/>
      <c r="F106" s="44"/>
      <c r="G106" s="40" t="s">
        <v>73</v>
      </c>
      <c r="H106" s="24">
        <f>SUM(H107)</f>
        <v>12000</v>
      </c>
      <c r="I106" s="15"/>
      <c r="J106" s="24"/>
      <c r="K106" s="15"/>
      <c r="L106" s="24"/>
      <c r="M106" s="16"/>
      <c r="N106" s="24">
        <f t="shared" ref="N106:N107" si="7">SUM(H106:M106)</f>
        <v>12000</v>
      </c>
    </row>
    <row r="107" spans="2:14" ht="14.4" customHeight="1" thickBot="1" x14ac:dyDescent="0.35">
      <c r="B107" s="18"/>
      <c r="C107" s="38"/>
      <c r="D107" s="36" t="s">
        <v>15</v>
      </c>
      <c r="E107" s="43"/>
      <c r="F107" s="43"/>
      <c r="G107" s="68" t="s">
        <v>74</v>
      </c>
      <c r="H107" s="32">
        <v>12000</v>
      </c>
      <c r="I107" s="20"/>
      <c r="J107" s="26"/>
      <c r="K107" s="20"/>
      <c r="L107" s="26"/>
      <c r="M107" s="20"/>
      <c r="N107" s="32">
        <f t="shared" si="7"/>
        <v>12000</v>
      </c>
    </row>
    <row r="108" spans="2:14" ht="14.4" customHeight="1" thickBot="1" x14ac:dyDescent="0.35">
      <c r="B108" s="17">
        <v>22</v>
      </c>
      <c r="C108" s="37" t="s">
        <v>22</v>
      </c>
      <c r="D108" s="39"/>
      <c r="E108" s="44"/>
      <c r="F108" s="44"/>
      <c r="G108" s="40" t="s">
        <v>75</v>
      </c>
      <c r="H108" s="24">
        <f>SUM(H109)</f>
        <v>4000</v>
      </c>
      <c r="I108" s="15"/>
      <c r="J108" s="24"/>
      <c r="K108" s="15"/>
      <c r="L108" s="24"/>
      <c r="M108" s="16"/>
      <c r="N108" s="24">
        <f t="shared" ref="N108" si="8">SUM(H108:M108)</f>
        <v>4000</v>
      </c>
    </row>
    <row r="109" spans="2:14" ht="14.4" customHeight="1" thickBot="1" x14ac:dyDescent="0.35">
      <c r="B109" s="47"/>
      <c r="C109" s="46"/>
      <c r="D109" s="43" t="s">
        <v>15</v>
      </c>
      <c r="E109" s="36"/>
      <c r="F109" s="43"/>
      <c r="G109" s="68" t="s">
        <v>51</v>
      </c>
      <c r="H109" s="32">
        <v>4000</v>
      </c>
      <c r="I109" s="20"/>
      <c r="J109" s="26"/>
      <c r="K109" s="19"/>
      <c r="L109" s="26"/>
      <c r="M109" s="20"/>
      <c r="N109" s="32">
        <f>SUM(H109)</f>
        <v>4000</v>
      </c>
    </row>
    <row r="110" spans="2:14" ht="14.4" customHeight="1" thickBot="1" x14ac:dyDescent="0.35">
      <c r="B110" s="17">
        <v>22</v>
      </c>
      <c r="C110" s="37" t="s">
        <v>46</v>
      </c>
      <c r="D110" s="39"/>
      <c r="E110" s="44"/>
      <c r="F110" s="44"/>
      <c r="G110" s="40" t="s">
        <v>76</v>
      </c>
      <c r="H110" s="24">
        <f>SUM(H111:H112)</f>
        <v>9500</v>
      </c>
      <c r="I110" s="15"/>
      <c r="J110" s="24"/>
      <c r="K110" s="15"/>
      <c r="L110" s="24"/>
      <c r="M110" s="16"/>
      <c r="N110" s="24">
        <f t="shared" ref="N110" si="9">SUM(H110:M110)</f>
        <v>9500</v>
      </c>
    </row>
    <row r="111" spans="2:14" ht="14.4" customHeight="1" thickBot="1" x14ac:dyDescent="0.35">
      <c r="B111" s="47"/>
      <c r="C111" s="46"/>
      <c r="D111" s="43" t="s">
        <v>8</v>
      </c>
      <c r="E111" s="36"/>
      <c r="F111" s="43"/>
      <c r="G111" s="68" t="s">
        <v>52</v>
      </c>
      <c r="H111" s="32">
        <v>9000</v>
      </c>
      <c r="I111" s="20"/>
      <c r="J111" s="26"/>
      <c r="K111" s="20"/>
      <c r="L111" s="26"/>
      <c r="M111" s="20"/>
      <c r="N111" s="32">
        <f t="shared" ref="N111" si="10">SUM(H111)</f>
        <v>9000</v>
      </c>
    </row>
    <row r="112" spans="2:14" ht="14.4" customHeight="1" thickBot="1" x14ac:dyDescent="0.35">
      <c r="B112" s="47"/>
      <c r="C112" s="46"/>
      <c r="D112" s="43" t="s">
        <v>37</v>
      </c>
      <c r="E112" s="36"/>
      <c r="F112" s="43"/>
      <c r="G112" s="68" t="s">
        <v>78</v>
      </c>
      <c r="H112" s="32">
        <v>500</v>
      </c>
      <c r="I112" s="20"/>
      <c r="J112" s="26"/>
      <c r="K112" s="20"/>
      <c r="L112" s="26"/>
      <c r="M112" s="20"/>
      <c r="N112" s="32">
        <f t="shared" ref="N112" si="11">SUM(H112)</f>
        <v>500</v>
      </c>
    </row>
    <row r="113" spans="2:15" ht="14.4" customHeight="1" thickBot="1" x14ac:dyDescent="0.35">
      <c r="B113" s="17">
        <v>24</v>
      </c>
      <c r="C113" s="37" t="s">
        <v>6</v>
      </c>
      <c r="D113" s="85"/>
      <c r="E113" s="44"/>
      <c r="F113" s="84"/>
      <c r="G113" s="14" t="s">
        <v>135</v>
      </c>
      <c r="H113" s="24">
        <f>SUM(H114:H115)</f>
        <v>102026</v>
      </c>
      <c r="I113" s="15"/>
      <c r="J113" s="24"/>
      <c r="K113" s="15"/>
      <c r="L113" s="24"/>
      <c r="M113" s="16"/>
      <c r="N113" s="16">
        <f t="shared" ref="N113:N115" si="12">SUM(H113)</f>
        <v>102026</v>
      </c>
    </row>
    <row r="114" spans="2:15" ht="14.4" customHeight="1" thickBot="1" x14ac:dyDescent="0.35">
      <c r="B114" s="34"/>
      <c r="C114" s="42"/>
      <c r="D114" s="36" t="s">
        <v>5</v>
      </c>
      <c r="E114" s="43"/>
      <c r="F114" s="91"/>
      <c r="G114" s="90" t="s">
        <v>136</v>
      </c>
      <c r="H114" s="32">
        <v>101526</v>
      </c>
      <c r="I114" s="19"/>
      <c r="J114" s="32"/>
      <c r="K114" s="19"/>
      <c r="L114" s="32"/>
      <c r="M114" s="83"/>
      <c r="N114" s="83">
        <f t="shared" si="12"/>
        <v>101526</v>
      </c>
    </row>
    <row r="115" spans="2:15" ht="14.4" customHeight="1" thickBot="1" x14ac:dyDescent="0.35">
      <c r="B115" s="131"/>
      <c r="C115" s="72"/>
      <c r="D115" s="89" t="s">
        <v>13</v>
      </c>
      <c r="E115" s="87"/>
      <c r="F115" s="123"/>
      <c r="G115" s="90" t="s">
        <v>137</v>
      </c>
      <c r="H115" s="32">
        <v>500</v>
      </c>
      <c r="I115" s="19"/>
      <c r="J115" s="32"/>
      <c r="K115" s="19"/>
      <c r="L115" s="32"/>
      <c r="M115" s="19"/>
      <c r="N115" s="32">
        <f t="shared" si="12"/>
        <v>500</v>
      </c>
    </row>
    <row r="116" spans="2:15" ht="14.4" customHeight="1" thickBot="1" x14ac:dyDescent="0.35">
      <c r="B116" s="17">
        <v>24</v>
      </c>
      <c r="C116" s="37" t="s">
        <v>21</v>
      </c>
      <c r="D116" s="85"/>
      <c r="E116" s="44"/>
      <c r="F116" s="84"/>
      <c r="G116" s="14" t="s">
        <v>138</v>
      </c>
      <c r="H116" s="24">
        <f>SUM(H117:H119)</f>
        <v>79400</v>
      </c>
      <c r="I116" s="15"/>
      <c r="J116" s="24"/>
      <c r="K116" s="15"/>
      <c r="L116" s="24"/>
      <c r="M116" s="15"/>
      <c r="N116" s="24">
        <f t="shared" ref="N116:N119" si="13">SUM(H116)</f>
        <v>79400</v>
      </c>
    </row>
    <row r="117" spans="2:15" ht="14.4" customHeight="1" thickBot="1" x14ac:dyDescent="0.35">
      <c r="B117" s="34"/>
      <c r="C117" s="42"/>
      <c r="D117" s="36" t="s">
        <v>65</v>
      </c>
      <c r="E117" s="43" t="s">
        <v>5</v>
      </c>
      <c r="F117" s="91"/>
      <c r="G117" s="90" t="s">
        <v>139</v>
      </c>
      <c r="H117" s="32">
        <v>2600</v>
      </c>
      <c r="I117" s="19"/>
      <c r="J117" s="32"/>
      <c r="K117" s="19"/>
      <c r="L117" s="32"/>
      <c r="M117" s="19"/>
      <c r="N117" s="32">
        <f t="shared" si="13"/>
        <v>2600</v>
      </c>
    </row>
    <row r="118" spans="2:15" ht="14.4" customHeight="1" thickBot="1" x14ac:dyDescent="0.35">
      <c r="B118" s="131"/>
      <c r="C118" s="72"/>
      <c r="D118" s="89" t="s">
        <v>140</v>
      </c>
      <c r="E118" s="87"/>
      <c r="F118" s="123"/>
      <c r="G118" s="90" t="s">
        <v>141</v>
      </c>
      <c r="H118" s="32">
        <v>900</v>
      </c>
      <c r="I118" s="19"/>
      <c r="J118" s="32"/>
      <c r="K118" s="19"/>
      <c r="L118" s="32"/>
      <c r="M118" s="19"/>
      <c r="N118" s="32">
        <f t="shared" si="13"/>
        <v>900</v>
      </c>
    </row>
    <row r="119" spans="2:15" ht="14.4" customHeight="1" thickBot="1" x14ac:dyDescent="0.35">
      <c r="B119" s="131"/>
      <c r="C119" s="72"/>
      <c r="D119" s="89" t="s">
        <v>142</v>
      </c>
      <c r="E119" s="87" t="s">
        <v>5</v>
      </c>
      <c r="F119" s="123"/>
      <c r="G119" s="90" t="s">
        <v>143</v>
      </c>
      <c r="H119" s="32">
        <v>75900</v>
      </c>
      <c r="I119" s="19"/>
      <c r="J119" s="32"/>
      <c r="K119" s="19"/>
      <c r="L119" s="32"/>
      <c r="M119" s="19"/>
      <c r="N119" s="32">
        <f t="shared" si="13"/>
        <v>75900</v>
      </c>
    </row>
    <row r="120" spans="2:15" ht="14.4" customHeight="1" thickBot="1" x14ac:dyDescent="0.35">
      <c r="B120" s="17">
        <v>26</v>
      </c>
      <c r="C120" s="37"/>
      <c r="D120" s="85"/>
      <c r="E120" s="44"/>
      <c r="F120" s="84"/>
      <c r="G120" s="14" t="s">
        <v>144</v>
      </c>
      <c r="H120" s="24">
        <f>SUM(H121:H122)</f>
        <v>1000</v>
      </c>
      <c r="I120" s="15"/>
      <c r="J120" s="24"/>
      <c r="K120" s="15"/>
      <c r="L120" s="24"/>
      <c r="M120" s="15"/>
      <c r="N120" s="24">
        <f t="shared" ref="N120:N122" si="14">SUM(H120)</f>
        <v>1000</v>
      </c>
    </row>
    <row r="121" spans="2:15" ht="14.4" customHeight="1" thickBot="1" x14ac:dyDescent="0.35">
      <c r="B121" s="34"/>
      <c r="C121" s="42" t="s">
        <v>6</v>
      </c>
      <c r="D121" s="36"/>
      <c r="E121" s="43"/>
      <c r="F121" s="91"/>
      <c r="G121" s="90" t="s">
        <v>145</v>
      </c>
      <c r="H121" s="32">
        <v>500</v>
      </c>
      <c r="I121" s="19"/>
      <c r="J121" s="32"/>
      <c r="K121" s="19"/>
      <c r="L121" s="32"/>
      <c r="M121" s="19"/>
      <c r="N121" s="32">
        <f t="shared" si="14"/>
        <v>500</v>
      </c>
    </row>
    <row r="122" spans="2:15" ht="14.4" customHeight="1" thickBot="1" x14ac:dyDescent="0.35">
      <c r="B122" s="131"/>
      <c r="C122" s="72" t="s">
        <v>7</v>
      </c>
      <c r="D122" s="89" t="s">
        <v>5</v>
      </c>
      <c r="E122" s="87"/>
      <c r="F122" s="123"/>
      <c r="G122" s="69" t="s">
        <v>146</v>
      </c>
      <c r="H122" s="32">
        <v>500</v>
      </c>
      <c r="I122" s="19"/>
      <c r="J122" s="32"/>
      <c r="K122" s="19"/>
      <c r="L122" s="32"/>
      <c r="M122" s="19"/>
      <c r="N122" s="32">
        <f t="shared" si="14"/>
        <v>500</v>
      </c>
    </row>
    <row r="123" spans="2:15" ht="14.4" customHeight="1" thickBot="1" x14ac:dyDescent="0.35">
      <c r="B123" s="17">
        <v>29</v>
      </c>
      <c r="C123" s="37"/>
      <c r="D123" s="85"/>
      <c r="E123" s="44"/>
      <c r="F123" s="39"/>
      <c r="G123" s="70" t="s">
        <v>147</v>
      </c>
      <c r="H123" s="24">
        <f>SUM(H124:H125)</f>
        <v>15500</v>
      </c>
      <c r="I123" s="15"/>
      <c r="J123" s="24"/>
      <c r="K123" s="15"/>
      <c r="L123" s="24"/>
      <c r="M123" s="15"/>
      <c r="N123" s="24">
        <f t="shared" ref="N123:N125" si="15">SUM(H123)</f>
        <v>15500</v>
      </c>
    </row>
    <row r="124" spans="2:15" ht="14.4" customHeight="1" thickBot="1" x14ac:dyDescent="0.35">
      <c r="B124" s="34"/>
      <c r="C124" s="42" t="s">
        <v>7</v>
      </c>
      <c r="D124" s="36"/>
      <c r="E124" s="43"/>
      <c r="F124" s="91"/>
      <c r="G124" s="90" t="s">
        <v>148</v>
      </c>
      <c r="H124" s="32">
        <v>15000</v>
      </c>
      <c r="I124" s="19"/>
      <c r="J124" s="32"/>
      <c r="K124" s="19"/>
      <c r="L124" s="32"/>
      <c r="M124" s="19"/>
      <c r="N124" s="32">
        <f t="shared" si="15"/>
        <v>15000</v>
      </c>
    </row>
    <row r="125" spans="2:15" ht="14.4" customHeight="1" thickBot="1" x14ac:dyDescent="0.35">
      <c r="B125" s="131"/>
      <c r="C125" s="72" t="s">
        <v>27</v>
      </c>
      <c r="D125" s="89" t="s">
        <v>5</v>
      </c>
      <c r="E125" s="87"/>
      <c r="F125" s="123"/>
      <c r="G125" s="52" t="s">
        <v>149</v>
      </c>
      <c r="H125" s="32">
        <v>500</v>
      </c>
      <c r="I125" s="19"/>
      <c r="J125" s="32"/>
      <c r="K125" s="19"/>
      <c r="L125" s="32"/>
      <c r="M125" s="19"/>
      <c r="N125" s="32">
        <f t="shared" si="15"/>
        <v>500</v>
      </c>
    </row>
    <row r="126" spans="2:15" ht="14.4" customHeight="1" thickBot="1" x14ac:dyDescent="0.35">
      <c r="B126" s="17">
        <v>31</v>
      </c>
      <c r="C126" s="37" t="s">
        <v>23</v>
      </c>
      <c r="D126" s="85"/>
      <c r="E126" s="44"/>
      <c r="F126" s="84"/>
      <c r="G126" s="14" t="s">
        <v>66</v>
      </c>
      <c r="H126" s="24"/>
      <c r="I126" s="15">
        <f>SUM(I127)</f>
        <v>500</v>
      </c>
      <c r="J126" s="24"/>
      <c r="K126" s="15"/>
      <c r="L126" s="24"/>
      <c r="M126" s="16"/>
      <c r="N126" s="16">
        <f>SUM(I126)</f>
        <v>500</v>
      </c>
    </row>
    <row r="127" spans="2:15" ht="14.4" customHeight="1" thickBot="1" x14ac:dyDescent="0.35">
      <c r="B127" s="86"/>
      <c r="C127" s="38"/>
      <c r="D127" s="89" t="s">
        <v>12</v>
      </c>
      <c r="E127" s="43"/>
      <c r="F127" s="43"/>
      <c r="G127" s="81" t="s">
        <v>67</v>
      </c>
      <c r="H127" s="32"/>
      <c r="I127" s="19">
        <v>500</v>
      </c>
      <c r="J127" s="26"/>
      <c r="K127" s="20"/>
      <c r="L127" s="26"/>
      <c r="M127" s="20"/>
      <c r="N127" s="32">
        <f>SUM(I127)</f>
        <v>500</v>
      </c>
    </row>
    <row r="128" spans="2:15" ht="14.4" customHeight="1" thickBot="1" x14ac:dyDescent="0.35">
      <c r="B128" s="94" t="s">
        <v>26</v>
      </c>
      <c r="C128" s="95"/>
      <c r="D128" s="95"/>
      <c r="E128" s="95"/>
      <c r="F128" s="95"/>
      <c r="G128" s="96"/>
      <c r="H128" s="27">
        <f>SUM(H69+H80+H95+H97+H99+H101+H106+H108+H110+H113+H116+H120+H123)</f>
        <v>379926</v>
      </c>
      <c r="I128" s="29">
        <f>SUM(I126)</f>
        <v>500</v>
      </c>
      <c r="J128" s="27"/>
      <c r="K128" s="29"/>
      <c r="L128" s="27"/>
      <c r="M128" s="30"/>
      <c r="N128" s="28">
        <f>SUM(H128:M128)</f>
        <v>380426</v>
      </c>
      <c r="O128" s="88"/>
    </row>
    <row r="129" ht="15" customHeight="1" x14ac:dyDescent="0.3"/>
    <row r="130" ht="15" customHeight="1" x14ac:dyDescent="0.3"/>
    <row r="131" ht="15" customHeight="1" x14ac:dyDescent="0.3"/>
    <row r="132" ht="15" customHeight="1" x14ac:dyDescent="0.3"/>
    <row r="133" ht="15" customHeight="1" x14ac:dyDescent="0.3"/>
    <row r="134" ht="15" customHeight="1" x14ac:dyDescent="0.3"/>
    <row r="135" ht="15" customHeight="1" x14ac:dyDescent="0.3"/>
    <row r="136" ht="15" customHeight="1" x14ac:dyDescent="0.3"/>
    <row r="137" ht="15" customHeight="1" x14ac:dyDescent="0.3"/>
    <row r="138" ht="15" customHeight="1" x14ac:dyDescent="0.3"/>
    <row r="139" ht="15" customHeight="1" x14ac:dyDescent="0.3"/>
    <row r="140" ht="15" customHeight="1" x14ac:dyDescent="0.3"/>
    <row r="141" ht="15" customHeight="1" x14ac:dyDescent="0.3"/>
    <row r="142" ht="15" customHeight="1" x14ac:dyDescent="0.3"/>
    <row r="143" ht="15" customHeight="1" x14ac:dyDescent="0.3"/>
    <row r="144" ht="15" customHeight="1" x14ac:dyDescent="0.3"/>
    <row r="145" ht="15" customHeight="1" x14ac:dyDescent="0.3"/>
    <row r="146" ht="15" customHeight="1" x14ac:dyDescent="0.3"/>
    <row r="147" ht="15" customHeight="1" x14ac:dyDescent="0.3"/>
    <row r="148" ht="15" customHeight="1" x14ac:dyDescent="0.3"/>
    <row r="149" ht="15" customHeight="1" x14ac:dyDescent="0.3"/>
    <row r="150" ht="15" customHeight="1" x14ac:dyDescent="0.3"/>
    <row r="151" ht="15" customHeight="1" x14ac:dyDescent="0.3"/>
    <row r="152" ht="15" customHeight="1" x14ac:dyDescent="0.3"/>
    <row r="153" ht="15" customHeight="1" x14ac:dyDescent="0.3"/>
    <row r="154" ht="15" customHeight="1" x14ac:dyDescent="0.3"/>
    <row r="155" ht="15" customHeight="1" x14ac:dyDescent="0.3"/>
    <row r="156" ht="15" customHeight="1" x14ac:dyDescent="0.3"/>
    <row r="157" ht="15" customHeight="1" x14ac:dyDescent="0.3"/>
    <row r="158" ht="15" customHeight="1" x14ac:dyDescent="0.3"/>
    <row r="159" ht="15" customHeight="1" x14ac:dyDescent="0.3"/>
    <row r="160" ht="15" customHeight="1" x14ac:dyDescent="0.3"/>
    <row r="161" ht="15" customHeight="1" x14ac:dyDescent="0.3"/>
    <row r="162" ht="15" customHeight="1" x14ac:dyDescent="0.3"/>
    <row r="163" ht="15" customHeight="1" x14ac:dyDescent="0.3"/>
    <row r="164" ht="15" customHeight="1" x14ac:dyDescent="0.3"/>
    <row r="165" ht="15" customHeight="1" x14ac:dyDescent="0.3"/>
    <row r="166" ht="15" customHeight="1" x14ac:dyDescent="0.3"/>
    <row r="167" ht="15" customHeight="1" x14ac:dyDescent="0.3"/>
    <row r="168" ht="15" customHeight="1" x14ac:dyDescent="0.3"/>
    <row r="169" ht="15" customHeight="1" x14ac:dyDescent="0.3"/>
    <row r="170" ht="15" customHeight="1" x14ac:dyDescent="0.3"/>
    <row r="171" ht="15" customHeight="1" x14ac:dyDescent="0.3"/>
    <row r="172" ht="15" customHeight="1" x14ac:dyDescent="0.3"/>
    <row r="173" ht="15" customHeight="1" x14ac:dyDescent="0.3"/>
    <row r="174" ht="15" customHeight="1" x14ac:dyDescent="0.3"/>
    <row r="175" ht="15" customHeight="1" x14ac:dyDescent="0.3"/>
    <row r="176" ht="15" customHeight="1" x14ac:dyDescent="0.3"/>
    <row r="177" ht="15" customHeight="1" x14ac:dyDescent="0.3"/>
    <row r="178" ht="15" customHeight="1" x14ac:dyDescent="0.3"/>
    <row r="179" ht="15" customHeight="1" x14ac:dyDescent="0.3"/>
    <row r="180" ht="15" customHeight="1" x14ac:dyDescent="0.3"/>
    <row r="181" ht="15" customHeight="1" x14ac:dyDescent="0.3"/>
  </sheetData>
  <mergeCells count="28">
    <mergeCell ref="B63:G63"/>
    <mergeCell ref="G44:K44"/>
    <mergeCell ref="B47:B48"/>
    <mergeCell ref="C47:C48"/>
    <mergeCell ref="D47:D48"/>
    <mergeCell ref="E47:E48"/>
    <mergeCell ref="F47:F48"/>
    <mergeCell ref="G47:G48"/>
    <mergeCell ref="H47:N47"/>
    <mergeCell ref="B42:G42"/>
    <mergeCell ref="G2:K2"/>
    <mergeCell ref="G3:K3"/>
    <mergeCell ref="B6:B7"/>
    <mergeCell ref="C6:C7"/>
    <mergeCell ref="F6:F7"/>
    <mergeCell ref="G6:G7"/>
    <mergeCell ref="H6:N6"/>
    <mergeCell ref="D6:D7"/>
    <mergeCell ref="E6:E7"/>
    <mergeCell ref="B128:G128"/>
    <mergeCell ref="G65:K65"/>
    <mergeCell ref="B67:B68"/>
    <mergeCell ref="C67:C68"/>
    <mergeCell ref="D67:D68"/>
    <mergeCell ref="E67:E68"/>
    <mergeCell ref="F67:F68"/>
    <mergeCell ref="G67:G68"/>
    <mergeCell ref="H67:N67"/>
  </mergeCells>
  <pageMargins left="0.7" right="0.7" top="0.75" bottom="0.75" header="0.3" footer="0.3"/>
  <pageSetup paperSize="5" orientation="portrait" r:id="rId1"/>
  <ignoredErrors>
    <ignoredError sqref="N41 H23 H40 H8 H16 H21 I126 N126:N127 N39 H97 H106 H108 N8:N20 H25 N28:N32 H27 H33 H35 H49:H61 N49 N62 H69 N69:N79 H80 H95 N81:N98 H99:H101 N101:N102 N99:N100 N108 N113:N114 N103:N107 N115:N119 N111:N112 H110 H113 H116 H120 N120:N122 H123 N123:N125 H37" unlockedFormula="1"/>
    <ignoredError sqref="F8 B8:C8 B23:C23 D24:E24 B27:C27 D9:E10 B16:C16 D20:F20 D17:F18 D19 B21:C21 D28:F28 C69 C80 C101 C126 D127 D81:E81 C106 C97 D98 D107 C108 C110 D112 D11:F15 B26:D26 D29:D32 B33:C33 B35:D36 B37:C37 D38:D39 B40:E41 B25:E25 B49:E62 D70:F79 D82:F94 C95:E96 C99:D100 D102 C113 D103:D105 D109 D114:D115 C116:E119 C121:D122 C124:C1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Funcionario8</dc:creator>
  <cp:lastModifiedBy>FERNANDO PIZARRO</cp:lastModifiedBy>
  <cp:lastPrinted>2021-09-29T18:32:20Z</cp:lastPrinted>
  <dcterms:created xsi:type="dcterms:W3CDTF">2018-06-04T19:42:19Z</dcterms:created>
  <dcterms:modified xsi:type="dcterms:W3CDTF">2022-08-10T19:15:46Z</dcterms:modified>
</cp:coreProperties>
</file>