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FINANZAS\MODIFICACION PPTO\MOD 2020\"/>
    </mc:Choice>
  </mc:AlternateContent>
  <xr:revisionPtr revIDLastSave="0" documentId="8_{85B443E4-B2A1-4E85-A11D-A13ADBA005C8}" xr6:coauthVersionLast="36" xr6:coauthVersionMax="36" xr10:uidLastSave="{00000000-0000-0000-0000-000000000000}"/>
  <bookViews>
    <workbookView xWindow="0" yWindow="0" windowWidth="20736" windowHeight="9528" activeTab="1" xr2:uid="{00000000-000D-0000-FFFF-FFFF00000000}"/>
  </bookViews>
  <sheets>
    <sheet name="21" sheetId="5" r:id="rId1"/>
    <sheet name="22 -24 -26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7" l="1"/>
  <c r="H51" i="7"/>
  <c r="I51" i="7"/>
  <c r="G46" i="7"/>
  <c r="G36" i="7"/>
  <c r="I46" i="7"/>
  <c r="H46" i="7"/>
  <c r="M47" i="7"/>
  <c r="L46" i="7"/>
  <c r="J46" i="7"/>
  <c r="M45" i="7"/>
  <c r="M44" i="7"/>
  <c r="M40" i="7"/>
  <c r="M43" i="7"/>
  <c r="J16" i="7"/>
  <c r="H16" i="7"/>
  <c r="G16" i="7"/>
  <c r="G24" i="7"/>
  <c r="M24" i="7" s="1"/>
  <c r="M22" i="7"/>
  <c r="M21" i="7"/>
  <c r="M19" i="7"/>
  <c r="M20" i="7"/>
  <c r="M23" i="7"/>
  <c r="M25" i="7"/>
  <c r="L16" i="7"/>
  <c r="L26" i="7" s="1"/>
  <c r="I9" i="7"/>
  <c r="I26" i="7" s="1"/>
  <c r="J9" i="7"/>
  <c r="J26" i="7" s="1"/>
  <c r="H9" i="7"/>
  <c r="G9" i="7"/>
  <c r="M13" i="7"/>
  <c r="M11" i="7"/>
  <c r="M12" i="7"/>
  <c r="M14" i="7"/>
  <c r="M15" i="7"/>
  <c r="M38" i="7"/>
  <c r="M39" i="7"/>
  <c r="M41" i="7"/>
  <c r="M42" i="7"/>
  <c r="M50" i="7"/>
  <c r="M37" i="7"/>
  <c r="M10" i="7"/>
  <c r="M17" i="7"/>
  <c r="M18" i="7"/>
  <c r="G26" i="7" l="1"/>
  <c r="H26" i="7"/>
  <c r="M9" i="7"/>
  <c r="N39" i="5"/>
  <c r="H39" i="5"/>
  <c r="N38" i="5"/>
  <c r="N37" i="5"/>
  <c r="N36" i="5"/>
  <c r="H36" i="5"/>
  <c r="N35" i="5"/>
  <c r="N34" i="5"/>
  <c r="N33" i="5"/>
  <c r="H33" i="5"/>
  <c r="N26" i="5"/>
  <c r="N27" i="5"/>
  <c r="N28" i="5"/>
  <c r="N29" i="5"/>
  <c r="N30" i="5"/>
  <c r="N31" i="5"/>
  <c r="N32" i="5"/>
  <c r="N25" i="5"/>
  <c r="H24" i="5"/>
  <c r="I39" i="5"/>
  <c r="N14" i="5"/>
  <c r="N13" i="5"/>
  <c r="N12" i="5"/>
  <c r="N10" i="5"/>
  <c r="N11" i="5"/>
  <c r="N9" i="5"/>
  <c r="H8" i="5"/>
  <c r="I12" i="5"/>
  <c r="I15" i="5" s="1"/>
  <c r="H12" i="5"/>
  <c r="H15" i="5" s="1"/>
  <c r="N24" i="5" l="1"/>
  <c r="N8" i="5" l="1"/>
  <c r="N15" i="5" s="1"/>
  <c r="M16" i="7"/>
  <c r="M26" i="7" s="1"/>
  <c r="M36" i="7"/>
  <c r="M46" i="7"/>
  <c r="G51" i="7"/>
</calcChain>
</file>

<file path=xl/sharedStrings.xml><?xml version="1.0" encoding="utf-8"?>
<sst xmlns="http://schemas.openxmlformats.org/spreadsheetml/2006/main" count="234" uniqueCount="103">
  <si>
    <t>ITEM</t>
  </si>
  <si>
    <t>ASIGNACIÓN</t>
  </si>
  <si>
    <t>SUB ASIGNACIÓN</t>
  </si>
  <si>
    <t>DENOMINACIÓN</t>
  </si>
  <si>
    <t>ÁREAS DE GESTIÓN</t>
  </si>
  <si>
    <t>001</t>
  </si>
  <si>
    <t>01</t>
  </si>
  <si>
    <t>003</t>
  </si>
  <si>
    <t>01        GESTIÓN INTERNA</t>
  </si>
  <si>
    <t>02     SERVICIOS A LA COMUNIDAD</t>
  </si>
  <si>
    <t>03     ACTIVIDADES MUNICIPALES</t>
  </si>
  <si>
    <t>04     PROGRAMAS SOCIALES</t>
  </si>
  <si>
    <t>SUBTITULO</t>
  </si>
  <si>
    <t>06     PROGRAMAS CULTURALES</t>
  </si>
  <si>
    <t>004</t>
  </si>
  <si>
    <t>05     PROGRAMAS DEPORTIVOS</t>
  </si>
  <si>
    <t>GASTO EN PERSONAL</t>
  </si>
  <si>
    <t>PERSONAL DE PLANTA</t>
  </si>
  <si>
    <t>02</t>
  </si>
  <si>
    <t>PERSONAL A CONTRATA</t>
  </si>
  <si>
    <t>006</t>
  </si>
  <si>
    <t>ASIG. MEJORAMIENTO DE GESTION MUNICIPAL ART. 1</t>
  </si>
  <si>
    <t>COMISIONES DE SERVICIO EN EL PAIS</t>
  </si>
  <si>
    <t>005</t>
  </si>
  <si>
    <t xml:space="preserve">BONO EXTRAORDINARIO ANUAL </t>
  </si>
  <si>
    <t>04</t>
  </si>
  <si>
    <t>OTROS GASTOS EN PERSONAL</t>
  </si>
  <si>
    <t>PRESTACION DE SERV. PROGRAMAS COMUNITARIOS</t>
  </si>
  <si>
    <t>SUELDOS BASE</t>
  </si>
  <si>
    <t>002</t>
  </si>
  <si>
    <t>014</t>
  </si>
  <si>
    <t>INCREMENTO PREVISIONAL ART. 2</t>
  </si>
  <si>
    <t>ASIGNACION DE ZONA ART. 7 Y 25</t>
  </si>
  <si>
    <t>ASIGNACION DE ANTIGUEDAD ART. 97</t>
  </si>
  <si>
    <t>BONIFICACION COMPENSATORIA ART. 10</t>
  </si>
  <si>
    <t>A SERVICIO DE BIENESTAR</t>
  </si>
  <si>
    <t>TRABAJOS EXTRAORDINARIOS</t>
  </si>
  <si>
    <t>COMISIONES DE SERV. EN EL PAIS</t>
  </si>
  <si>
    <t>013</t>
  </si>
  <si>
    <t>999</t>
  </si>
  <si>
    <t>OTRAS ASIGNACIONES COMPENSATORIAS</t>
  </si>
  <si>
    <t>021</t>
  </si>
  <si>
    <t>COMPONENTE BASE ASIG. DE DESEMPEÑO</t>
  </si>
  <si>
    <t>03</t>
  </si>
  <si>
    <t>OTRAS REMUNERACIONES</t>
  </si>
  <si>
    <t>HONORARIOS ASIMILADOS A GRADOS</t>
  </si>
  <si>
    <t xml:space="preserve">SUELDOS </t>
  </si>
  <si>
    <t>BIENES Y SERVICIOS DE CONSUMO</t>
  </si>
  <si>
    <t>08</t>
  </si>
  <si>
    <t>007</t>
  </si>
  <si>
    <t>PASAJES, FLETES Y BODEGAJES</t>
  </si>
  <si>
    <t>09</t>
  </si>
  <si>
    <t>ARRIENDO DE MAQUINARIAS Y EQUIPOS</t>
  </si>
  <si>
    <t>11</t>
  </si>
  <si>
    <t>SERVICIOS INFORMATICOS</t>
  </si>
  <si>
    <t>TRANSFERENCIAS CORRIENTES  - A SECTOR PRIVADO</t>
  </si>
  <si>
    <t>ORGANIZACIONES COMUNITARIAS</t>
  </si>
  <si>
    <t>008</t>
  </si>
  <si>
    <t>PREMIOS ACTIVIDADES CULTURALES</t>
  </si>
  <si>
    <t xml:space="preserve">COMBUSTIBLE PARA VEHICULOS </t>
  </si>
  <si>
    <t>MATERIALES DE OFICINA</t>
  </si>
  <si>
    <t>MATERIALES Y UTILES DE ASEO</t>
  </si>
  <si>
    <t>05</t>
  </si>
  <si>
    <t>06</t>
  </si>
  <si>
    <t>MANTENIMIENTO Y REPARACIONES DE VEHICULO</t>
  </si>
  <si>
    <t>SERVICIOS BASICOS - TELEFONIA FIJA</t>
  </si>
  <si>
    <t>SERVICIOS BASICOS - OTROS</t>
  </si>
  <si>
    <t>OTROS SERVICIOS</t>
  </si>
  <si>
    <t xml:space="preserve">OTROS GASTOS </t>
  </si>
  <si>
    <t>ESTRUCTURA PRESUPUESTARIA MUNICIPAL 2020</t>
  </si>
  <si>
    <t>MAYORES GASTOS</t>
  </si>
  <si>
    <t xml:space="preserve">MODIFICACION PRESUPUESTARIA (MILES $)                   </t>
  </si>
  <si>
    <t>DECRETO EXENTO Nº2026</t>
  </si>
  <si>
    <t>MENORES GASTOS</t>
  </si>
  <si>
    <t xml:space="preserve">MODIFICACION PRESUPUESTARIA  (MILES $)                   </t>
  </si>
  <si>
    <t>SUBASIGNACIÓN</t>
  </si>
  <si>
    <t>SUB-SUBASIGNACIÓN</t>
  </si>
  <si>
    <t>05     PROGRAMAS RECREACIONALES</t>
  </si>
  <si>
    <t>TOTAL  M$</t>
  </si>
  <si>
    <t>TOTAL MENORES GASTOS</t>
  </si>
  <si>
    <t>TOTAL MAYORES GASTOS</t>
  </si>
  <si>
    <t>ALIMENTOS Y BEBIDAS - PARA PERSONAS</t>
  </si>
  <si>
    <t>012</t>
  </si>
  <si>
    <t>OTROS MAT., REPUESTOS Y UTILES DIVERSOS</t>
  </si>
  <si>
    <t>VOLUNTARIADO</t>
  </si>
  <si>
    <t>ASISTENCIA SOCIAL A PERSONAS NATURALES</t>
  </si>
  <si>
    <t>080</t>
  </si>
  <si>
    <t>A LA ASOCIACION CHILENA DE MUNICIPALIDADES</t>
  </si>
  <si>
    <t>090</t>
  </si>
  <si>
    <t>APORTE AÑO VIGENTE</t>
  </si>
  <si>
    <t>100</t>
  </si>
  <si>
    <t>A OTRAS MUNICIPALIDADES</t>
  </si>
  <si>
    <t>OTROS GASTOS CORRIENTES</t>
  </si>
  <si>
    <t>000</t>
  </si>
  <si>
    <t>DEVOLUCIONES</t>
  </si>
  <si>
    <t>MENAJE PARA OFICINA, CASINOS Y OTROS</t>
  </si>
  <si>
    <t>OTROS</t>
  </si>
  <si>
    <t>12</t>
  </si>
  <si>
    <t>GASTOS MENOTRES</t>
  </si>
  <si>
    <t>PREMIOS ACTIVIDADES MUNICIPALES</t>
  </si>
  <si>
    <t>PREMIOS Y OTRAS ACTIVIDADES DEPORTIVAS</t>
  </si>
  <si>
    <t>PRREMIOS ORGANIZACIONES COMUNITARIAS</t>
  </si>
  <si>
    <t>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</si>
</sst>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6" xfId="0" applyFont="1" applyFill="1" applyBorder="1" applyAlignment="1" applyProtection="1">
      <alignment horizontal="center" vertical="top" textRotation="90" wrapText="1"/>
      <protection locked="0" hidden="1"/>
    </xf>
    <xf numFmtId="0" fontId="2" fillId="3" borderId="7" xfId="0" applyFont="1" applyFill="1" applyBorder="1" applyAlignment="1" applyProtection="1">
      <alignment horizontal="center" vertical="top" textRotation="90" wrapText="1"/>
      <protection locked="0" hidden="1"/>
    </xf>
    <xf numFmtId="0" fontId="0" fillId="6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7" fontId="2" fillId="5" borderId="8" xfId="1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167" fontId="3" fillId="6" borderId="13" xfId="1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4" xfId="0" applyFont="1" applyFill="1" applyBorder="1" applyAlignment="1">
      <alignment horizontal="left" vertical="center" wrapText="1"/>
    </xf>
    <xf numFmtId="167" fontId="2" fillId="5" borderId="4" xfId="1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8" xfId="0" applyFont="1" applyFill="1" applyBorder="1" applyAlignment="1" applyProtection="1">
      <alignment horizontal="center" vertical="top" textRotation="90" wrapText="1"/>
      <protection locked="0" hidden="1"/>
    </xf>
    <xf numFmtId="167" fontId="2" fillId="5" borderId="5" xfId="1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textRotation="90" wrapText="1"/>
    </xf>
    <xf numFmtId="167" fontId="3" fillId="6" borderId="4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6" borderId="3" xfId="0" quotePrefix="1" applyFont="1" applyFill="1" applyBorder="1" applyAlignment="1">
      <alignment horizontal="center" vertical="center" wrapText="1"/>
    </xf>
    <xf numFmtId="49" fontId="2" fillId="6" borderId="14" xfId="0" applyNumberFormat="1" applyFont="1" applyFill="1" applyBorder="1" applyAlignment="1">
      <alignment horizontal="center" vertical="center" textRotation="90" wrapText="1"/>
    </xf>
    <xf numFmtId="49" fontId="2" fillId="6" borderId="20" xfId="0" applyNumberFormat="1" applyFont="1" applyFill="1" applyBorder="1" applyAlignment="1">
      <alignment horizontal="center" vertical="center" textRotation="90" wrapText="1"/>
    </xf>
    <xf numFmtId="49" fontId="2" fillId="6" borderId="16" xfId="0" applyNumberFormat="1" applyFont="1" applyFill="1" applyBorder="1" applyAlignment="1">
      <alignment horizontal="center" vertical="center" textRotation="90" wrapText="1"/>
    </xf>
    <xf numFmtId="167" fontId="8" fillId="5" borderId="27" xfId="0" applyNumberFormat="1" applyFont="1" applyFill="1" applyBorder="1"/>
    <xf numFmtId="49" fontId="2" fillId="6" borderId="14" xfId="0" applyNumberFormat="1" applyFont="1" applyFill="1" applyBorder="1" applyAlignment="1">
      <alignment horizontal="center" vertical="center" wrapText="1"/>
    </xf>
    <xf numFmtId="167" fontId="2" fillId="5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2" fillId="6" borderId="16" xfId="0" quotePrefix="1" applyFont="1" applyFill="1" applyBorder="1" applyAlignment="1">
      <alignment horizontal="center" vertical="center" wrapText="1"/>
    </xf>
    <xf numFmtId="0" fontId="9" fillId="6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8" fillId="6" borderId="4" xfId="0" applyFont="1" applyFill="1" applyBorder="1" applyAlignment="1">
      <alignment horizontal="center"/>
    </xf>
    <xf numFmtId="0" fontId="2" fillId="3" borderId="27" xfId="0" applyFont="1" applyFill="1" applyBorder="1" applyAlignment="1" applyProtection="1">
      <alignment horizontal="center" vertical="top" textRotation="90" wrapText="1"/>
      <protection locked="0" hidden="1"/>
    </xf>
    <xf numFmtId="0" fontId="2" fillId="3" borderId="0" xfId="0" applyFont="1" applyFill="1" applyBorder="1" applyAlignment="1" applyProtection="1">
      <alignment horizontal="center" vertical="top" textRotation="90" wrapText="1"/>
      <protection locked="0" hidden="1"/>
    </xf>
    <xf numFmtId="167" fontId="2" fillId="5" borderId="27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27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0" xfId="1" applyNumberFormat="1" applyFont="1" applyFill="1" applyBorder="1" applyAlignment="1" applyProtection="1">
      <alignment horizontal="center" vertical="center" wrapText="1"/>
      <protection locked="0" hidden="1"/>
    </xf>
    <xf numFmtId="42" fontId="2" fillId="7" borderId="27" xfId="7" applyFont="1" applyFill="1" applyBorder="1" applyAlignment="1">
      <alignment horizontal="center" vertical="center"/>
    </xf>
    <xf numFmtId="49" fontId="3" fillId="6" borderId="3" xfId="0" quotePrefix="1" applyNumberFormat="1" applyFont="1" applyFill="1" applyBorder="1" applyAlignment="1">
      <alignment horizontal="center" vertical="center" wrapText="1"/>
    </xf>
    <xf numFmtId="49" fontId="3" fillId="6" borderId="3" xfId="6" quotePrefix="1" applyNumberFormat="1" applyFont="1" applyFill="1" applyBorder="1" applyAlignment="1">
      <alignment vertical="center" wrapText="1"/>
    </xf>
    <xf numFmtId="49" fontId="3" fillId="6" borderId="8" xfId="6" quotePrefix="1" applyNumberFormat="1" applyFont="1" applyFill="1" applyBorder="1" applyAlignment="1">
      <alignment vertical="center" wrapText="1"/>
    </xf>
    <xf numFmtId="0" fontId="9" fillId="6" borderId="8" xfId="0" applyFont="1" applyFill="1" applyBorder="1" applyAlignment="1">
      <alignment wrapText="1"/>
    </xf>
    <xf numFmtId="167" fontId="3" fillId="6" borderId="23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8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5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10" xfId="0" quotePrefix="1" applyNumberFormat="1" applyFont="1" applyFill="1" applyBorder="1" applyAlignment="1">
      <alignment horizontal="center" vertical="center" wrapText="1"/>
    </xf>
    <xf numFmtId="49" fontId="3" fillId="6" borderId="10" xfId="6" quotePrefix="1" applyNumberFormat="1" applyFont="1" applyFill="1" applyBorder="1" applyAlignment="1">
      <alignment horizontal="center" vertical="center" wrapText="1"/>
    </xf>
    <xf numFmtId="49" fontId="3" fillId="6" borderId="21" xfId="0" quotePrefix="1" applyNumberFormat="1" applyFont="1" applyFill="1" applyBorder="1" applyAlignment="1">
      <alignment horizontal="center" vertical="center" wrapText="1"/>
    </xf>
    <xf numFmtId="167" fontId="3" fillId="6" borderId="10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12" xfId="0" quotePrefix="1" applyNumberFormat="1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wrapText="1"/>
    </xf>
    <xf numFmtId="167" fontId="3" fillId="6" borderId="26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12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24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10" xfId="0" applyNumberFormat="1" applyFont="1" applyFill="1" applyBorder="1" applyAlignment="1">
      <alignment horizontal="center" vertical="center" wrapText="1"/>
    </xf>
    <xf numFmtId="49" fontId="3" fillId="6" borderId="21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wrapText="1"/>
    </xf>
    <xf numFmtId="167" fontId="3" fillId="6" borderId="22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8" xfId="0" quotePrefix="1" applyNumberFormat="1" applyFont="1" applyFill="1" applyBorder="1" applyAlignment="1">
      <alignment horizontal="center" vertical="center" wrapText="1"/>
    </xf>
    <xf numFmtId="49" fontId="2" fillId="5" borderId="8" xfId="6" quotePrefix="1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wrapText="1"/>
    </xf>
    <xf numFmtId="167" fontId="2" fillId="5" borderId="23" xfId="1" applyNumberFormat="1" applyFont="1" applyFill="1" applyBorder="1" applyAlignment="1" applyProtection="1">
      <alignment horizontal="center" vertical="center" wrapText="1"/>
      <protection locked="0" hidden="1"/>
    </xf>
    <xf numFmtId="0" fontId="3" fillId="6" borderId="14" xfId="0" applyFont="1" applyFill="1" applyBorder="1" applyAlignment="1">
      <alignment horizontal="center" vertical="center" textRotation="90" wrapText="1"/>
    </xf>
    <xf numFmtId="0" fontId="3" fillId="6" borderId="10" xfId="0" quotePrefix="1" applyFont="1" applyFill="1" applyBorder="1" applyAlignment="1">
      <alignment horizontal="center" vertical="center" wrapText="1"/>
    </xf>
    <xf numFmtId="0" fontId="3" fillId="6" borderId="21" xfId="0" quotePrefix="1" applyFont="1" applyFill="1" applyBorder="1" applyAlignment="1">
      <alignment horizontal="center" vertical="center" wrapText="1"/>
    </xf>
    <xf numFmtId="49" fontId="3" fillId="6" borderId="20" xfId="0" applyNumberFormat="1" applyFont="1" applyFill="1" applyBorder="1" applyAlignment="1">
      <alignment horizontal="center" vertical="center" textRotation="90" wrapText="1"/>
    </xf>
    <xf numFmtId="49" fontId="3" fillId="6" borderId="16" xfId="0" applyNumberFormat="1" applyFont="1" applyFill="1" applyBorder="1" applyAlignment="1">
      <alignment horizontal="center" vertical="center" textRotation="90" wrapText="1"/>
    </xf>
    <xf numFmtId="49" fontId="3" fillId="6" borderId="8" xfId="0" quotePrefix="1" applyNumberFormat="1" applyFont="1" applyFill="1" applyBorder="1" applyAlignment="1">
      <alignment horizontal="center" vertical="center" wrapText="1"/>
    </xf>
    <xf numFmtId="49" fontId="3" fillId="6" borderId="8" xfId="6" quotePrefix="1" applyNumberFormat="1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14" xfId="0" applyNumberFormat="1" applyFont="1" applyFill="1" applyBorder="1" applyAlignment="1">
      <alignment horizontal="center" vertical="center" textRotation="90" wrapText="1"/>
    </xf>
    <xf numFmtId="49" fontId="2" fillId="5" borderId="10" xfId="0" quotePrefix="1" applyNumberFormat="1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wrapText="1"/>
    </xf>
    <xf numFmtId="167" fontId="2" fillId="5" borderId="10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5" borderId="13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5" borderId="17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10" xfId="6" quotePrefix="1" applyNumberFormat="1" applyFont="1" applyFill="1" applyBorder="1" applyAlignment="1">
      <alignment horizontal="center" vertical="center" wrapText="1"/>
    </xf>
    <xf numFmtId="49" fontId="2" fillId="5" borderId="21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wrapText="1"/>
    </xf>
    <xf numFmtId="167" fontId="2" fillId="5" borderId="22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13" xfId="1" applyNumberFormat="1" applyFont="1" applyFill="1" applyBorder="1" applyAlignment="1" applyProtection="1">
      <alignment horizontal="center" vertical="center" wrapText="1"/>
      <protection locked="0" hidden="1"/>
    </xf>
    <xf numFmtId="0" fontId="6" fillId="7" borderId="16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28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3" borderId="29" xfId="0" applyFont="1" applyFill="1" applyBorder="1" applyAlignment="1">
      <alignment horizontal="center" vertical="center" textRotation="90" wrapText="1"/>
    </xf>
    <xf numFmtId="0" fontId="10" fillId="6" borderId="0" xfId="0" applyFont="1" applyFill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42" fontId="2" fillId="7" borderId="16" xfId="7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49" fontId="3" fillId="6" borderId="21" xfId="0" applyNumberFormat="1" applyFont="1" applyFill="1" applyBorder="1" applyAlignment="1">
      <alignment vertical="center" wrapText="1"/>
    </xf>
    <xf numFmtId="49" fontId="3" fillId="6" borderId="10" xfId="0" applyNumberFormat="1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167" fontId="3" fillId="6" borderId="29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10" xfId="0" applyNumberFormat="1" applyFont="1" applyFill="1" applyBorder="1" applyAlignment="1">
      <alignment vertical="center"/>
    </xf>
    <xf numFmtId="49" fontId="3" fillId="6" borderId="10" xfId="0" quotePrefix="1" applyNumberFormat="1" applyFont="1" applyFill="1" applyBorder="1" applyAlignment="1">
      <alignment vertical="center" wrapText="1"/>
    </xf>
    <xf numFmtId="49" fontId="3" fillId="6" borderId="10" xfId="6" quotePrefix="1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left" vertical="center" wrapText="1"/>
    </xf>
    <xf numFmtId="42" fontId="0" fillId="6" borderId="0" xfId="0" applyNumberFormat="1" applyFill="1"/>
  </cellXfs>
  <cellStyles count="8">
    <cellStyle name="Millares [0]" xfId="6" builtinId="6"/>
    <cellStyle name="Millares 2" xfId="3" xr:uid="{00000000-0005-0000-0000-000001000000}"/>
    <cellStyle name="Moneda" xfId="1" builtinId="4"/>
    <cellStyle name="Moneda [0]" xfId="7" builtinId="7"/>
    <cellStyle name="Moneda [0] 2" xfId="5" xr:uid="{00000000-0005-0000-0000-000004000000}"/>
    <cellStyle name="Moneda 2" xfId="2" xr:uid="{00000000-0005-0000-0000-000005000000}"/>
    <cellStyle name="Moneda 3" xfId="4" xr:uid="{00000000-0005-0000-0000-000006000000}"/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1CF2-1D72-4E7E-A3CB-6B08E7D40650}">
  <dimension ref="B1:N39"/>
  <sheetViews>
    <sheetView topLeftCell="A13" workbookViewId="0">
      <selection activeCell="H25" sqref="H25"/>
    </sheetView>
  </sheetViews>
  <sheetFormatPr baseColWidth="10" defaultColWidth="11.44140625" defaultRowHeight="14.4" x14ac:dyDescent="0.3"/>
  <cols>
    <col min="1" max="1" width="3.77734375" style="3" customWidth="1"/>
    <col min="2" max="2" width="4" style="3" customWidth="1"/>
    <col min="3" max="3" width="3.5546875" style="3" customWidth="1"/>
    <col min="4" max="4" width="5.33203125" style="3" customWidth="1"/>
    <col min="5" max="5" width="5.5546875" style="3" customWidth="1"/>
    <col min="6" max="6" width="5" style="3" customWidth="1"/>
    <col min="7" max="7" width="44.33203125" style="3" customWidth="1"/>
    <col min="8" max="8" width="9.109375" style="3" customWidth="1"/>
    <col min="9" max="9" width="9.21875" style="3" customWidth="1"/>
    <col min="10" max="10" width="5.44140625" style="3" customWidth="1"/>
    <col min="11" max="11" width="4.88671875" style="3" customWidth="1"/>
    <col min="12" max="12" width="5.6640625" style="3" customWidth="1"/>
    <col min="13" max="13" width="4.88671875" style="3" customWidth="1"/>
    <col min="14" max="14" width="9.109375" style="3" customWidth="1"/>
    <col min="15" max="16384" width="11.44140625" style="3"/>
  </cols>
  <sheetData>
    <row r="1" spans="2:14" ht="21" x14ac:dyDescent="0.4">
      <c r="B1" s="30"/>
      <c r="C1" s="30"/>
      <c r="D1" s="30"/>
      <c r="E1" s="30"/>
      <c r="F1" s="30"/>
      <c r="G1" s="107" t="s">
        <v>69</v>
      </c>
      <c r="H1" s="107"/>
      <c r="I1" s="107"/>
      <c r="J1" s="107"/>
      <c r="K1" s="107"/>
    </row>
    <row r="2" spans="2:14" ht="21" x14ac:dyDescent="0.4">
      <c r="B2" s="30"/>
      <c r="C2" s="30"/>
      <c r="D2" s="30"/>
      <c r="E2" s="30"/>
      <c r="F2" s="30"/>
      <c r="G2" s="107" t="s">
        <v>70</v>
      </c>
      <c r="H2" s="107"/>
      <c r="I2" s="107"/>
      <c r="J2" s="107"/>
      <c r="K2" s="107"/>
    </row>
    <row r="3" spans="2:14" ht="15" thickBot="1" x14ac:dyDescent="0.35">
      <c r="B3" s="31"/>
      <c r="C3" s="31"/>
      <c r="D3" s="31"/>
      <c r="E3" s="31"/>
      <c r="F3" s="31"/>
      <c r="G3" s="32"/>
      <c r="H3" s="31"/>
      <c r="I3" s="33"/>
      <c r="J3" s="34"/>
      <c r="K3" s="31"/>
    </row>
    <row r="4" spans="2:14" ht="16.2" thickBot="1" x14ac:dyDescent="0.35">
      <c r="B4" s="4" t="s">
        <v>71</v>
      </c>
      <c r="C4" s="5"/>
      <c r="D4" s="5"/>
      <c r="E4" s="5"/>
      <c r="F4" s="5"/>
      <c r="G4" s="7"/>
      <c r="H4" s="108" t="s">
        <v>72</v>
      </c>
      <c r="I4" s="109"/>
      <c r="J4" s="110"/>
      <c r="K4" s="5"/>
    </row>
    <row r="5" spans="2:14" ht="16.2" thickBot="1" x14ac:dyDescent="0.35">
      <c r="B5" s="4" t="s">
        <v>16</v>
      </c>
      <c r="C5" s="5"/>
      <c r="D5" s="5"/>
      <c r="E5" s="5"/>
      <c r="F5" s="5"/>
      <c r="G5" s="7"/>
      <c r="H5" s="8"/>
      <c r="I5" s="9"/>
      <c r="J5" s="10"/>
      <c r="K5" s="5"/>
    </row>
    <row r="6" spans="2:14" ht="15" customHeight="1" thickBot="1" x14ac:dyDescent="0.35">
      <c r="B6" s="100" t="s">
        <v>12</v>
      </c>
      <c r="C6" s="111" t="s">
        <v>0</v>
      </c>
      <c r="D6" s="113" t="s">
        <v>1</v>
      </c>
      <c r="E6" s="113" t="s">
        <v>2</v>
      </c>
      <c r="F6" s="115"/>
      <c r="G6" s="117" t="s">
        <v>3</v>
      </c>
      <c r="H6" s="97" t="s">
        <v>4</v>
      </c>
      <c r="I6" s="98"/>
      <c r="J6" s="98"/>
      <c r="K6" s="98"/>
      <c r="L6" s="98"/>
      <c r="M6" s="98"/>
      <c r="N6" s="99"/>
    </row>
    <row r="7" spans="2:14" ht="92.25" customHeight="1" thickBot="1" x14ac:dyDescent="0.35">
      <c r="B7" s="101"/>
      <c r="C7" s="112"/>
      <c r="D7" s="114"/>
      <c r="E7" s="114"/>
      <c r="F7" s="116"/>
      <c r="G7" s="118"/>
      <c r="H7" s="1" t="s">
        <v>8</v>
      </c>
      <c r="I7" s="2" t="s">
        <v>9</v>
      </c>
      <c r="J7" s="1" t="s">
        <v>10</v>
      </c>
      <c r="K7" s="2" t="s">
        <v>11</v>
      </c>
      <c r="L7" s="1" t="s">
        <v>15</v>
      </c>
      <c r="M7" s="14" t="s">
        <v>13</v>
      </c>
      <c r="N7" s="36" t="s">
        <v>78</v>
      </c>
    </row>
    <row r="8" spans="2:14" ht="15.9" customHeight="1" thickBot="1" x14ac:dyDescent="0.35">
      <c r="B8" s="16">
        <v>21</v>
      </c>
      <c r="C8" s="19" t="s">
        <v>18</v>
      </c>
      <c r="D8" s="20"/>
      <c r="E8" s="21"/>
      <c r="F8" s="21"/>
      <c r="G8" s="12" t="s">
        <v>19</v>
      </c>
      <c r="H8" s="6">
        <f>SUM(H9:H11)</f>
        <v>10700</v>
      </c>
      <c r="I8" s="13"/>
      <c r="J8" s="6"/>
      <c r="K8" s="13"/>
      <c r="L8" s="6"/>
      <c r="M8" s="15"/>
      <c r="N8" s="26">
        <f>SUM(H8:M8)</f>
        <v>10700</v>
      </c>
    </row>
    <row r="9" spans="2:14" ht="15.9" customHeight="1" thickBot="1" x14ac:dyDescent="0.35">
      <c r="B9" s="22"/>
      <c r="C9" s="42"/>
      <c r="D9" s="43" t="s">
        <v>7</v>
      </c>
      <c r="E9" s="43" t="s">
        <v>5</v>
      </c>
      <c r="F9" s="44" t="s">
        <v>5</v>
      </c>
      <c r="G9" s="45" t="s">
        <v>21</v>
      </c>
      <c r="H9" s="46">
        <v>7000</v>
      </c>
      <c r="I9" s="18"/>
      <c r="J9" s="47"/>
      <c r="K9" s="18"/>
      <c r="L9" s="47"/>
      <c r="M9" s="48"/>
      <c r="N9" s="48">
        <f>SUM(H9)</f>
        <v>7000</v>
      </c>
    </row>
    <row r="10" spans="2:14" ht="15.9" customHeight="1" thickBot="1" x14ac:dyDescent="0.35">
      <c r="B10" s="23"/>
      <c r="C10" s="49"/>
      <c r="D10" s="50" t="s">
        <v>14</v>
      </c>
      <c r="E10" s="49" t="s">
        <v>20</v>
      </c>
      <c r="F10" s="51"/>
      <c r="G10" s="45" t="s">
        <v>22</v>
      </c>
      <c r="H10" s="46">
        <v>1000</v>
      </c>
      <c r="I10" s="11"/>
      <c r="J10" s="47"/>
      <c r="K10" s="11"/>
      <c r="L10" s="52"/>
      <c r="M10" s="53"/>
      <c r="N10" s="48">
        <f t="shared" ref="N10:N11" si="0">SUM(H10)</f>
        <v>1000</v>
      </c>
    </row>
    <row r="11" spans="2:14" ht="15.9" customHeight="1" thickBot="1" x14ac:dyDescent="0.35">
      <c r="B11" s="24"/>
      <c r="C11" s="54"/>
      <c r="D11" s="55" t="s">
        <v>23</v>
      </c>
      <c r="E11" s="55" t="s">
        <v>7</v>
      </c>
      <c r="F11" s="56" t="s">
        <v>5</v>
      </c>
      <c r="G11" s="57" t="s">
        <v>24</v>
      </c>
      <c r="H11" s="58">
        <v>2700</v>
      </c>
      <c r="I11" s="40"/>
      <c r="J11" s="59"/>
      <c r="K11" s="40"/>
      <c r="L11" s="59"/>
      <c r="M11" s="60"/>
      <c r="N11" s="48">
        <f t="shared" si="0"/>
        <v>2700</v>
      </c>
    </row>
    <row r="12" spans="2:14" ht="15.9" customHeight="1" thickBot="1" x14ac:dyDescent="0.35">
      <c r="B12" s="16">
        <v>21</v>
      </c>
      <c r="C12" s="65" t="s">
        <v>25</v>
      </c>
      <c r="D12" s="66"/>
      <c r="E12" s="67"/>
      <c r="F12" s="68"/>
      <c r="G12" s="69" t="s">
        <v>26</v>
      </c>
      <c r="H12" s="70">
        <f>SUM(H13)</f>
        <v>5000</v>
      </c>
      <c r="I12" s="13">
        <f>SUM(I14)</f>
        <v>25000</v>
      </c>
      <c r="J12" s="6"/>
      <c r="K12" s="13"/>
      <c r="L12" s="6"/>
      <c r="M12" s="15"/>
      <c r="N12" s="15">
        <f>SUM(H12:I12)</f>
        <v>30000</v>
      </c>
    </row>
    <row r="13" spans="2:14" ht="15.9" customHeight="1" thickBot="1" x14ac:dyDescent="0.35">
      <c r="B13" s="23"/>
      <c r="C13" s="49"/>
      <c r="D13" s="50" t="s">
        <v>7</v>
      </c>
      <c r="E13" s="61" t="s">
        <v>7</v>
      </c>
      <c r="F13" s="62"/>
      <c r="G13" s="63" t="s">
        <v>68</v>
      </c>
      <c r="H13" s="64">
        <v>5000</v>
      </c>
      <c r="I13" s="11"/>
      <c r="J13" s="52"/>
      <c r="K13" s="11"/>
      <c r="L13" s="52"/>
      <c r="M13" s="53"/>
      <c r="N13" s="53">
        <f>SUM(H13)</f>
        <v>5000</v>
      </c>
    </row>
    <row r="14" spans="2:14" ht="15.9" customHeight="1" thickBot="1" x14ac:dyDescent="0.35">
      <c r="B14" s="23"/>
      <c r="C14" s="49"/>
      <c r="D14" s="50" t="s">
        <v>14</v>
      </c>
      <c r="E14" s="49"/>
      <c r="F14" s="51"/>
      <c r="G14" s="63" t="s">
        <v>27</v>
      </c>
      <c r="H14" s="64"/>
      <c r="I14" s="11">
        <v>25000</v>
      </c>
      <c r="J14" s="52"/>
      <c r="K14" s="11"/>
      <c r="L14" s="52"/>
      <c r="M14" s="53"/>
      <c r="N14" s="53">
        <f>SUM(I14)</f>
        <v>25000</v>
      </c>
    </row>
    <row r="15" spans="2:14" ht="15" thickBot="1" x14ac:dyDescent="0.35">
      <c r="B15" s="93" t="s">
        <v>80</v>
      </c>
      <c r="C15" s="94"/>
      <c r="D15" s="94"/>
      <c r="E15" s="94"/>
      <c r="F15" s="94"/>
      <c r="G15" s="94"/>
      <c r="H15" s="41">
        <f>SUM(H12+H8)</f>
        <v>15700</v>
      </c>
      <c r="I15" s="41">
        <f>SUM(I12)</f>
        <v>25000</v>
      </c>
      <c r="J15" s="41"/>
      <c r="K15" s="41"/>
      <c r="L15" s="41"/>
      <c r="M15" s="41"/>
      <c r="N15" s="41">
        <f>SUM(N12+N8)</f>
        <v>40700</v>
      </c>
    </row>
    <row r="17" spans="2:14" ht="21" x14ac:dyDescent="0.4">
      <c r="B17" s="30"/>
      <c r="C17" s="30"/>
      <c r="D17" s="30"/>
      <c r="E17" s="30"/>
      <c r="F17" s="30"/>
      <c r="G17" s="107" t="s">
        <v>69</v>
      </c>
      <c r="H17" s="107"/>
      <c r="I17" s="107"/>
      <c r="J17" s="107"/>
      <c r="K17" s="107"/>
      <c r="L17" s="30"/>
      <c r="M17" s="30"/>
      <c r="N17" s="30"/>
    </row>
    <row r="18" spans="2:14" ht="21" x14ac:dyDescent="0.4">
      <c r="B18" s="30"/>
      <c r="C18" s="30"/>
      <c r="D18" s="30"/>
      <c r="E18" s="30"/>
      <c r="F18" s="30"/>
      <c r="G18" s="107" t="s">
        <v>73</v>
      </c>
      <c r="H18" s="107"/>
      <c r="I18" s="107"/>
      <c r="J18" s="107"/>
      <c r="K18" s="107"/>
      <c r="L18" s="30"/>
      <c r="M18" s="30"/>
      <c r="N18" s="30"/>
    </row>
    <row r="19" spans="2:14" x14ac:dyDescent="0.3">
      <c r="B19" s="31"/>
      <c r="C19" s="31"/>
      <c r="D19" s="31"/>
      <c r="E19" s="31"/>
      <c r="F19" s="31"/>
      <c r="G19" s="32"/>
      <c r="H19" s="31"/>
      <c r="I19" s="33"/>
      <c r="J19" s="34"/>
      <c r="K19" s="31"/>
      <c r="L19" s="31"/>
      <c r="M19" s="31"/>
      <c r="N19" s="31"/>
    </row>
    <row r="20" spans="2:14" ht="15.6" x14ac:dyDescent="0.3">
      <c r="B20" s="4" t="s">
        <v>74</v>
      </c>
      <c r="C20" s="5"/>
      <c r="D20" s="5"/>
      <c r="E20" s="5"/>
      <c r="F20" s="5"/>
      <c r="G20" s="7"/>
      <c r="H20" s="8"/>
      <c r="I20" s="9"/>
      <c r="J20" s="10"/>
      <c r="K20" s="5"/>
      <c r="L20" s="5"/>
      <c r="M20" s="5"/>
      <c r="N20" s="31"/>
    </row>
    <row r="21" spans="2:14" ht="16.2" thickBot="1" x14ac:dyDescent="0.35">
      <c r="B21" s="4" t="s">
        <v>16</v>
      </c>
      <c r="C21" s="5"/>
      <c r="D21" s="5"/>
      <c r="E21" s="5"/>
      <c r="F21" s="5"/>
      <c r="G21" s="7"/>
      <c r="H21" s="8"/>
      <c r="I21" s="9"/>
      <c r="J21" s="10"/>
      <c r="K21" s="5"/>
      <c r="L21" s="5"/>
      <c r="M21" s="5"/>
      <c r="N21" s="31"/>
    </row>
    <row r="22" spans="2:14" ht="15" thickBot="1" x14ac:dyDescent="0.35">
      <c r="B22" s="100" t="s">
        <v>12</v>
      </c>
      <c r="C22" s="102" t="s">
        <v>0</v>
      </c>
      <c r="D22" s="104" t="s">
        <v>1</v>
      </c>
      <c r="E22" s="102" t="s">
        <v>75</v>
      </c>
      <c r="F22" s="102" t="s">
        <v>76</v>
      </c>
      <c r="G22" s="95" t="s">
        <v>3</v>
      </c>
      <c r="H22" s="97" t="s">
        <v>4</v>
      </c>
      <c r="I22" s="98"/>
      <c r="J22" s="98"/>
      <c r="K22" s="98"/>
      <c r="L22" s="98"/>
      <c r="M22" s="98"/>
      <c r="N22" s="99"/>
    </row>
    <row r="23" spans="2:14" ht="93" customHeight="1" thickBot="1" x14ac:dyDescent="0.35">
      <c r="B23" s="101"/>
      <c r="C23" s="103"/>
      <c r="D23" s="105"/>
      <c r="E23" s="106"/>
      <c r="F23" s="106"/>
      <c r="G23" s="96"/>
      <c r="H23" s="36" t="s">
        <v>8</v>
      </c>
      <c r="I23" s="37" t="s">
        <v>9</v>
      </c>
      <c r="J23" s="1" t="s">
        <v>10</v>
      </c>
      <c r="K23" s="37" t="s">
        <v>11</v>
      </c>
      <c r="L23" s="1" t="s">
        <v>77</v>
      </c>
      <c r="M23" s="37" t="s">
        <v>13</v>
      </c>
      <c r="N23" s="36" t="s">
        <v>78</v>
      </c>
    </row>
    <row r="24" spans="2:14" ht="15" thickBot="1" x14ac:dyDescent="0.35">
      <c r="B24" s="16">
        <v>21</v>
      </c>
      <c r="C24" s="19" t="s">
        <v>6</v>
      </c>
      <c r="D24" s="20"/>
      <c r="E24" s="21"/>
      <c r="F24" s="21"/>
      <c r="G24" s="12" t="s">
        <v>17</v>
      </c>
      <c r="H24" s="6">
        <f>SUM(H25:H32)</f>
        <v>26000</v>
      </c>
      <c r="I24" s="13"/>
      <c r="J24" s="6"/>
      <c r="K24" s="13"/>
      <c r="L24" s="6"/>
      <c r="M24" s="15"/>
      <c r="N24" s="38">
        <f>SUM(H24:M24)</f>
        <v>26000</v>
      </c>
    </row>
    <row r="25" spans="2:14" ht="15" thickBot="1" x14ac:dyDescent="0.35">
      <c r="B25" s="71"/>
      <c r="C25" s="72"/>
      <c r="D25" s="50" t="s">
        <v>5</v>
      </c>
      <c r="E25" s="49" t="s">
        <v>5</v>
      </c>
      <c r="F25" s="73"/>
      <c r="G25" s="45" t="s">
        <v>28</v>
      </c>
      <c r="H25" s="46">
        <v>7000</v>
      </c>
      <c r="I25" s="11"/>
      <c r="J25" s="47"/>
      <c r="K25" s="11"/>
      <c r="L25" s="52"/>
      <c r="M25" s="53"/>
      <c r="N25" s="39">
        <f>SUM(H25:M25)</f>
        <v>7000</v>
      </c>
    </row>
    <row r="26" spans="2:14" ht="15" thickBot="1" x14ac:dyDescent="0.35">
      <c r="B26" s="74"/>
      <c r="C26" s="54"/>
      <c r="D26" s="55" t="s">
        <v>5</v>
      </c>
      <c r="E26" s="55" t="s">
        <v>29</v>
      </c>
      <c r="F26" s="56" t="s">
        <v>29</v>
      </c>
      <c r="G26" s="57" t="s">
        <v>33</v>
      </c>
      <c r="H26" s="58">
        <v>2000</v>
      </c>
      <c r="I26" s="40"/>
      <c r="J26" s="59"/>
      <c r="K26" s="40"/>
      <c r="L26" s="59"/>
      <c r="M26" s="60"/>
      <c r="N26" s="39">
        <f t="shared" ref="N26:N32" si="1">SUM(H26:M26)</f>
        <v>2000</v>
      </c>
    </row>
    <row r="27" spans="2:14" ht="15" thickBot="1" x14ac:dyDescent="0.35">
      <c r="B27" s="75"/>
      <c r="C27" s="76"/>
      <c r="D27" s="77" t="s">
        <v>5</v>
      </c>
      <c r="E27" s="78" t="s">
        <v>14</v>
      </c>
      <c r="F27" s="79" t="s">
        <v>5</v>
      </c>
      <c r="G27" s="45" t="s">
        <v>32</v>
      </c>
      <c r="H27" s="46">
        <v>5000</v>
      </c>
      <c r="I27" s="18"/>
      <c r="J27" s="47"/>
      <c r="K27" s="18"/>
      <c r="L27" s="47"/>
      <c r="M27" s="48"/>
      <c r="N27" s="39">
        <f t="shared" si="1"/>
        <v>5000</v>
      </c>
    </row>
    <row r="28" spans="2:14" ht="15" thickBot="1" x14ac:dyDescent="0.35">
      <c r="B28" s="80"/>
      <c r="C28" s="49"/>
      <c r="D28" s="50" t="s">
        <v>5</v>
      </c>
      <c r="E28" s="61" t="s">
        <v>30</v>
      </c>
      <c r="F28" s="62" t="s">
        <v>5</v>
      </c>
      <c r="G28" s="63" t="s">
        <v>31</v>
      </c>
      <c r="H28" s="64">
        <v>2000</v>
      </c>
      <c r="I28" s="11"/>
      <c r="J28" s="52"/>
      <c r="K28" s="11"/>
      <c r="L28" s="52"/>
      <c r="M28" s="53"/>
      <c r="N28" s="39">
        <f t="shared" si="1"/>
        <v>2000</v>
      </c>
    </row>
    <row r="29" spans="2:14" ht="15" thickBot="1" x14ac:dyDescent="0.35">
      <c r="B29" s="80"/>
      <c r="C29" s="49"/>
      <c r="D29" s="50" t="s">
        <v>5</v>
      </c>
      <c r="E29" s="61" t="s">
        <v>30</v>
      </c>
      <c r="F29" s="62" t="s">
        <v>7</v>
      </c>
      <c r="G29" s="63" t="s">
        <v>34</v>
      </c>
      <c r="H29" s="64">
        <v>2000</v>
      </c>
      <c r="I29" s="11"/>
      <c r="J29" s="52"/>
      <c r="K29" s="11"/>
      <c r="L29" s="52"/>
      <c r="M29" s="53"/>
      <c r="N29" s="39">
        <f t="shared" si="1"/>
        <v>2000</v>
      </c>
    </row>
    <row r="30" spans="2:14" ht="15" thickBot="1" x14ac:dyDescent="0.35">
      <c r="B30" s="80"/>
      <c r="C30" s="49"/>
      <c r="D30" s="50" t="s">
        <v>29</v>
      </c>
      <c r="E30" s="61" t="s">
        <v>5</v>
      </c>
      <c r="F30" s="62"/>
      <c r="G30" s="63" t="s">
        <v>35</v>
      </c>
      <c r="H30" s="64">
        <v>3000</v>
      </c>
      <c r="I30" s="11"/>
      <c r="J30" s="52"/>
      <c r="K30" s="11"/>
      <c r="L30" s="52"/>
      <c r="M30" s="53"/>
      <c r="N30" s="39">
        <f t="shared" si="1"/>
        <v>3000</v>
      </c>
    </row>
    <row r="31" spans="2:14" ht="15" thickBot="1" x14ac:dyDescent="0.35">
      <c r="B31" s="80"/>
      <c r="C31" s="49"/>
      <c r="D31" s="50" t="s">
        <v>14</v>
      </c>
      <c r="E31" s="61" t="s">
        <v>23</v>
      </c>
      <c r="F31" s="62"/>
      <c r="G31" s="63" t="s">
        <v>36</v>
      </c>
      <c r="H31" s="64">
        <v>3000</v>
      </c>
      <c r="I31" s="11"/>
      <c r="J31" s="52"/>
      <c r="K31" s="11"/>
      <c r="L31" s="52"/>
      <c r="M31" s="53"/>
      <c r="N31" s="39">
        <f t="shared" si="1"/>
        <v>3000</v>
      </c>
    </row>
    <row r="32" spans="2:14" ht="15" thickBot="1" x14ac:dyDescent="0.35">
      <c r="B32" s="80"/>
      <c r="C32" s="49"/>
      <c r="D32" s="50" t="s">
        <v>14</v>
      </c>
      <c r="E32" s="61" t="s">
        <v>20</v>
      </c>
      <c r="F32" s="62"/>
      <c r="G32" s="63" t="s">
        <v>37</v>
      </c>
      <c r="H32" s="64">
        <v>2000</v>
      </c>
      <c r="I32" s="11"/>
      <c r="J32" s="52"/>
      <c r="K32" s="11"/>
      <c r="L32" s="52"/>
      <c r="M32" s="53"/>
      <c r="N32" s="39">
        <f t="shared" si="1"/>
        <v>2000</v>
      </c>
    </row>
    <row r="33" spans="2:14" ht="15" thickBot="1" x14ac:dyDescent="0.35">
      <c r="B33" s="16">
        <v>21</v>
      </c>
      <c r="C33" s="81" t="s">
        <v>18</v>
      </c>
      <c r="D33" s="82"/>
      <c r="E33" s="82"/>
      <c r="F33" s="83"/>
      <c r="G33" s="84" t="s">
        <v>19</v>
      </c>
      <c r="H33" s="85">
        <f>SUM(H34:H35)</f>
        <v>10000</v>
      </c>
      <c r="I33" s="86"/>
      <c r="J33" s="85"/>
      <c r="K33" s="86"/>
      <c r="L33" s="85"/>
      <c r="M33" s="87"/>
      <c r="N33" s="87">
        <f t="shared" ref="N33:N38" si="2">SUM(H33)</f>
        <v>10000</v>
      </c>
    </row>
    <row r="34" spans="2:14" ht="15" thickBot="1" x14ac:dyDescent="0.35">
      <c r="B34" s="80"/>
      <c r="C34" s="49"/>
      <c r="D34" s="50" t="s">
        <v>5</v>
      </c>
      <c r="E34" s="61" t="s">
        <v>38</v>
      </c>
      <c r="F34" s="62" t="s">
        <v>39</v>
      </c>
      <c r="G34" s="63" t="s">
        <v>40</v>
      </c>
      <c r="H34" s="64">
        <v>5000</v>
      </c>
      <c r="I34" s="11"/>
      <c r="J34" s="52"/>
      <c r="K34" s="11"/>
      <c r="L34" s="52"/>
      <c r="M34" s="53"/>
      <c r="N34" s="53">
        <f t="shared" si="2"/>
        <v>5000</v>
      </c>
    </row>
    <row r="35" spans="2:14" ht="15" thickBot="1" x14ac:dyDescent="0.35">
      <c r="B35" s="80"/>
      <c r="C35" s="49"/>
      <c r="D35" s="50" t="s">
        <v>5</v>
      </c>
      <c r="E35" s="61" t="s">
        <v>41</v>
      </c>
      <c r="F35" s="62"/>
      <c r="G35" s="63" t="s">
        <v>42</v>
      </c>
      <c r="H35" s="64">
        <v>5000</v>
      </c>
      <c r="I35" s="11"/>
      <c r="J35" s="52"/>
      <c r="K35" s="11"/>
      <c r="L35" s="52"/>
      <c r="M35" s="53"/>
      <c r="N35" s="53">
        <f t="shared" si="2"/>
        <v>5000</v>
      </c>
    </row>
    <row r="36" spans="2:14" ht="15" thickBot="1" x14ac:dyDescent="0.35">
      <c r="B36" s="16">
        <v>21</v>
      </c>
      <c r="C36" s="81" t="s">
        <v>43</v>
      </c>
      <c r="D36" s="88"/>
      <c r="E36" s="82"/>
      <c r="F36" s="89"/>
      <c r="G36" s="90" t="s">
        <v>44</v>
      </c>
      <c r="H36" s="91">
        <f>SUM(H37:H38)</f>
        <v>4700</v>
      </c>
      <c r="I36" s="92"/>
      <c r="J36" s="85"/>
      <c r="K36" s="86"/>
      <c r="L36" s="85"/>
      <c r="M36" s="87"/>
      <c r="N36" s="87">
        <f t="shared" si="2"/>
        <v>4700</v>
      </c>
    </row>
    <row r="37" spans="2:14" ht="15" thickBot="1" x14ac:dyDescent="0.35">
      <c r="B37" s="23"/>
      <c r="C37" s="49"/>
      <c r="D37" s="50" t="s">
        <v>29</v>
      </c>
      <c r="E37" s="61"/>
      <c r="F37" s="62"/>
      <c r="G37" s="63" t="s">
        <v>45</v>
      </c>
      <c r="H37" s="64">
        <v>3000</v>
      </c>
      <c r="I37" s="11"/>
      <c r="J37" s="52"/>
      <c r="K37" s="11"/>
      <c r="L37" s="52"/>
      <c r="M37" s="53"/>
      <c r="N37" s="53">
        <f t="shared" si="2"/>
        <v>3000</v>
      </c>
    </row>
    <row r="38" spans="2:14" ht="15" thickBot="1" x14ac:dyDescent="0.35">
      <c r="B38" s="23"/>
      <c r="C38" s="49"/>
      <c r="D38" s="50" t="s">
        <v>14</v>
      </c>
      <c r="E38" s="61" t="s">
        <v>5</v>
      </c>
      <c r="F38" s="62"/>
      <c r="G38" s="63" t="s">
        <v>46</v>
      </c>
      <c r="H38" s="64">
        <v>1700</v>
      </c>
      <c r="I38" s="11"/>
      <c r="J38" s="52"/>
      <c r="K38" s="11"/>
      <c r="L38" s="52"/>
      <c r="M38" s="53"/>
      <c r="N38" s="53">
        <f t="shared" si="2"/>
        <v>1700</v>
      </c>
    </row>
    <row r="39" spans="2:14" ht="15" thickBot="1" x14ac:dyDescent="0.35">
      <c r="B39" s="93" t="s">
        <v>79</v>
      </c>
      <c r="C39" s="94"/>
      <c r="D39" s="94"/>
      <c r="E39" s="94"/>
      <c r="F39" s="94"/>
      <c r="G39" s="94"/>
      <c r="H39" s="41">
        <f>SUM(H24+H33+H36)</f>
        <v>40700</v>
      </c>
      <c r="I39" s="41">
        <f>SUM(I36)</f>
        <v>0</v>
      </c>
      <c r="J39" s="41"/>
      <c r="K39" s="41"/>
      <c r="L39" s="41"/>
      <c r="M39" s="41"/>
      <c r="N39" s="41">
        <f>SUM(N24+N33+N36)</f>
        <v>40700</v>
      </c>
    </row>
  </sheetData>
  <mergeCells count="21">
    <mergeCell ref="G1:K1"/>
    <mergeCell ref="G2:K2"/>
    <mergeCell ref="H4:J4"/>
    <mergeCell ref="G17:K17"/>
    <mergeCell ref="G18:K18"/>
    <mergeCell ref="G6:G7"/>
    <mergeCell ref="B39:G39"/>
    <mergeCell ref="G22:G23"/>
    <mergeCell ref="H22:N22"/>
    <mergeCell ref="B15:G15"/>
    <mergeCell ref="H6:N6"/>
    <mergeCell ref="B22:B23"/>
    <mergeCell ref="C22:C23"/>
    <mergeCell ref="D22:D23"/>
    <mergeCell ref="E22:E23"/>
    <mergeCell ref="F22:F23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landscape" r:id="rId1"/>
  <ignoredErrors>
    <ignoredError sqref="F14 F9:F12 C9:E12 C14:E14 C8:E8 C13:E13 C24:F38" numberStoredAsText="1"/>
    <ignoredError sqref="N9:N11 H12:I12 H8 H24:N39" unlockedFormula="1"/>
    <ignoredError sqref="N12:N14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1905-F28D-4C6D-B11C-630C1E7ECCED}">
  <dimension ref="B1:M53"/>
  <sheetViews>
    <sheetView tabSelected="1" topLeftCell="A16" workbookViewId="0">
      <selection activeCell="M28" sqref="M28"/>
    </sheetView>
  </sheetViews>
  <sheetFormatPr baseColWidth="10" defaultColWidth="11.44140625" defaultRowHeight="14.4" x14ac:dyDescent="0.3"/>
  <cols>
    <col min="1" max="1" width="5.5546875" style="3" customWidth="1"/>
    <col min="2" max="2" width="4" style="3" customWidth="1"/>
    <col min="3" max="4" width="4.33203125" style="3" customWidth="1"/>
    <col min="5" max="5" width="4" style="3" customWidth="1"/>
    <col min="6" max="6" width="43.44140625" style="3" customWidth="1"/>
    <col min="7" max="7" width="8.5546875" style="3" customWidth="1"/>
    <col min="8" max="8" width="9" style="3" customWidth="1"/>
    <col min="9" max="9" width="8.33203125" style="3" customWidth="1"/>
    <col min="10" max="10" width="8.5546875" style="3" customWidth="1"/>
    <col min="11" max="11" width="5.77734375" style="3" customWidth="1"/>
    <col min="12" max="12" width="7.33203125" style="3" customWidth="1"/>
    <col min="13" max="13" width="9.6640625" style="3" customWidth="1"/>
    <col min="14" max="16384" width="11.44140625" style="3"/>
  </cols>
  <sheetData>
    <row r="1" spans="2:13" ht="21" x14ac:dyDescent="0.4">
      <c r="B1" s="30"/>
      <c r="C1" s="30"/>
      <c r="D1" s="30"/>
      <c r="E1" s="30"/>
      <c r="F1" s="107" t="s">
        <v>69</v>
      </c>
      <c r="G1" s="107"/>
      <c r="H1" s="107"/>
      <c r="I1" s="107"/>
      <c r="J1" s="107"/>
      <c r="K1" s="107"/>
    </row>
    <row r="2" spans="2:13" ht="21" x14ac:dyDescent="0.4">
      <c r="B2" s="30"/>
      <c r="C2" s="30"/>
      <c r="D2" s="30"/>
      <c r="E2" s="30"/>
      <c r="F2" s="107" t="s">
        <v>70</v>
      </c>
      <c r="G2" s="107"/>
      <c r="H2" s="107"/>
      <c r="I2" s="107"/>
      <c r="J2" s="107"/>
    </row>
    <row r="3" spans="2:13" x14ac:dyDescent="0.3">
      <c r="B3" s="31"/>
      <c r="C3" s="31"/>
      <c r="D3" s="31"/>
      <c r="E3" s="31"/>
      <c r="F3" s="31"/>
      <c r="G3" s="32"/>
      <c r="H3" s="31"/>
      <c r="I3" s="33"/>
      <c r="J3" s="34"/>
      <c r="K3" s="31"/>
    </row>
    <row r="4" spans="2:13" ht="15" thickBot="1" x14ac:dyDescent="0.35"/>
    <row r="5" spans="2:13" ht="16.2" thickBot="1" x14ac:dyDescent="0.35">
      <c r="B5" s="4" t="s">
        <v>71</v>
      </c>
      <c r="C5" s="5"/>
      <c r="D5" s="5"/>
      <c r="E5" s="5"/>
      <c r="F5" s="5"/>
      <c r="G5" s="7"/>
      <c r="H5" s="108" t="s">
        <v>72</v>
      </c>
      <c r="I5" s="109"/>
      <c r="J5" s="110"/>
    </row>
    <row r="6" spans="2:13" ht="7.8" customHeight="1" thickBot="1" x14ac:dyDescent="0.35">
      <c r="B6" s="4"/>
      <c r="C6" s="5"/>
      <c r="D6" s="5"/>
      <c r="E6" s="5"/>
      <c r="F6" s="5"/>
      <c r="G6" s="7"/>
      <c r="H6" s="35"/>
      <c r="I6" s="35"/>
      <c r="J6" s="35"/>
    </row>
    <row r="7" spans="2:13" ht="15" customHeight="1" thickBot="1" x14ac:dyDescent="0.35">
      <c r="B7" s="100" t="s">
        <v>12</v>
      </c>
      <c r="C7" s="111" t="s">
        <v>0</v>
      </c>
      <c r="D7" s="113" t="s">
        <v>1</v>
      </c>
      <c r="E7" s="113" t="s">
        <v>2</v>
      </c>
      <c r="F7" s="117" t="s">
        <v>3</v>
      </c>
      <c r="G7" s="97" t="s">
        <v>4</v>
      </c>
      <c r="H7" s="98"/>
      <c r="I7" s="98"/>
      <c r="J7" s="98"/>
      <c r="K7" s="98"/>
      <c r="L7" s="98"/>
      <c r="M7" s="99"/>
    </row>
    <row r="8" spans="2:13" ht="87.6" customHeight="1" thickBot="1" x14ac:dyDescent="0.35">
      <c r="B8" s="101"/>
      <c r="C8" s="112"/>
      <c r="D8" s="114"/>
      <c r="E8" s="114"/>
      <c r="F8" s="118"/>
      <c r="G8" s="1" t="s">
        <v>8</v>
      </c>
      <c r="H8" s="2" t="s">
        <v>9</v>
      </c>
      <c r="I8" s="1" t="s">
        <v>10</v>
      </c>
      <c r="J8" s="2" t="s">
        <v>11</v>
      </c>
      <c r="K8" s="1" t="s">
        <v>15</v>
      </c>
      <c r="L8" s="14" t="s">
        <v>13</v>
      </c>
      <c r="M8" s="36" t="s">
        <v>78</v>
      </c>
    </row>
    <row r="9" spans="2:13" ht="18" customHeight="1" thickBot="1" x14ac:dyDescent="0.35">
      <c r="B9" s="16">
        <v>22</v>
      </c>
      <c r="C9" s="19"/>
      <c r="D9" s="20"/>
      <c r="E9" s="21"/>
      <c r="F9" s="12" t="s">
        <v>47</v>
      </c>
      <c r="G9" s="6">
        <f>SUM(G10:G15)</f>
        <v>20400</v>
      </c>
      <c r="H9" s="6">
        <f>SUM(H10:H15)</f>
        <v>1500</v>
      </c>
      <c r="I9" s="6">
        <f t="shared" ref="I9:J9" si="0">SUM(I10:I15)</f>
        <v>4100</v>
      </c>
      <c r="J9" s="6">
        <f t="shared" si="0"/>
        <v>12000</v>
      </c>
      <c r="K9" s="6"/>
      <c r="L9" s="6"/>
      <c r="M9" s="38">
        <f>SUM(G9:L9)</f>
        <v>38000</v>
      </c>
    </row>
    <row r="10" spans="2:13" ht="15" thickBot="1" x14ac:dyDescent="0.35">
      <c r="B10" s="29"/>
      <c r="C10" s="42" t="s">
        <v>6</v>
      </c>
      <c r="D10" s="43" t="s">
        <v>5</v>
      </c>
      <c r="E10" s="43"/>
      <c r="F10" s="45" t="s">
        <v>81</v>
      </c>
      <c r="G10" s="46"/>
      <c r="H10" s="18"/>
      <c r="I10" s="47"/>
      <c r="J10" s="18">
        <v>10000</v>
      </c>
      <c r="K10" s="47"/>
      <c r="L10" s="18"/>
      <c r="M10" s="39">
        <f t="shared" ref="M10:M25" si="1">SUM(G10:L10)</f>
        <v>10000</v>
      </c>
    </row>
    <row r="11" spans="2:13" ht="15" thickBot="1" x14ac:dyDescent="0.35">
      <c r="B11" s="29"/>
      <c r="C11" s="42" t="s">
        <v>25</v>
      </c>
      <c r="D11" s="43" t="s">
        <v>82</v>
      </c>
      <c r="E11" s="43"/>
      <c r="F11" s="45" t="s">
        <v>83</v>
      </c>
      <c r="G11" s="46"/>
      <c r="H11" s="18">
        <v>1500</v>
      </c>
      <c r="I11" s="47">
        <v>1500</v>
      </c>
      <c r="J11" s="18"/>
      <c r="K11" s="47"/>
      <c r="L11" s="18"/>
      <c r="M11" s="39">
        <f t="shared" si="1"/>
        <v>3000</v>
      </c>
    </row>
    <row r="12" spans="2:13" ht="15" thickBot="1" x14ac:dyDescent="0.35">
      <c r="B12" s="29"/>
      <c r="C12" s="42" t="s">
        <v>48</v>
      </c>
      <c r="D12" s="43" t="s">
        <v>49</v>
      </c>
      <c r="E12" s="43"/>
      <c r="F12" s="45" t="s">
        <v>50</v>
      </c>
      <c r="G12" s="46">
        <v>1400</v>
      </c>
      <c r="H12" s="18"/>
      <c r="I12" s="47">
        <v>2600</v>
      </c>
      <c r="J12" s="18">
        <v>2000</v>
      </c>
      <c r="K12" s="47"/>
      <c r="L12" s="18"/>
      <c r="M12" s="39">
        <f t="shared" si="1"/>
        <v>6000</v>
      </c>
    </row>
    <row r="13" spans="2:13" ht="15" thickBot="1" x14ac:dyDescent="0.35">
      <c r="B13" s="29"/>
      <c r="C13" s="42" t="s">
        <v>48</v>
      </c>
      <c r="D13" s="43" t="s">
        <v>39</v>
      </c>
      <c r="E13" s="43"/>
      <c r="F13" s="45" t="s">
        <v>67</v>
      </c>
      <c r="G13" s="46">
        <v>1000</v>
      </c>
      <c r="H13" s="18"/>
      <c r="I13" s="47"/>
      <c r="J13" s="18"/>
      <c r="K13" s="47"/>
      <c r="L13" s="18"/>
      <c r="M13" s="39">
        <f t="shared" si="1"/>
        <v>1000</v>
      </c>
    </row>
    <row r="14" spans="2:13" ht="15" thickBot="1" x14ac:dyDescent="0.35">
      <c r="B14" s="23"/>
      <c r="C14" s="49" t="s">
        <v>51</v>
      </c>
      <c r="D14" s="50" t="s">
        <v>23</v>
      </c>
      <c r="E14" s="49"/>
      <c r="F14" s="45" t="s">
        <v>52</v>
      </c>
      <c r="G14" s="46">
        <v>3000</v>
      </c>
      <c r="H14" s="11"/>
      <c r="I14" s="47"/>
      <c r="J14" s="11"/>
      <c r="K14" s="52"/>
      <c r="L14" s="11"/>
      <c r="M14" s="39">
        <f t="shared" si="1"/>
        <v>3000</v>
      </c>
    </row>
    <row r="15" spans="2:13" ht="15" thickBot="1" x14ac:dyDescent="0.35">
      <c r="B15" s="24"/>
      <c r="C15" s="54" t="s">
        <v>53</v>
      </c>
      <c r="D15" s="55" t="s">
        <v>7</v>
      </c>
      <c r="E15" s="55"/>
      <c r="F15" s="57" t="s">
        <v>54</v>
      </c>
      <c r="G15" s="58">
        <v>15000</v>
      </c>
      <c r="H15" s="40"/>
      <c r="I15" s="59"/>
      <c r="J15" s="40"/>
      <c r="K15" s="59"/>
      <c r="L15" s="40"/>
      <c r="M15" s="39">
        <f t="shared" si="1"/>
        <v>15000</v>
      </c>
    </row>
    <row r="16" spans="2:13" ht="15" thickBot="1" x14ac:dyDescent="0.35">
      <c r="B16" s="16">
        <v>24</v>
      </c>
      <c r="C16" s="19"/>
      <c r="D16" s="20"/>
      <c r="E16" s="21"/>
      <c r="F16" s="12" t="s">
        <v>55</v>
      </c>
      <c r="G16" s="6">
        <f>SUM(G17:G23)</f>
        <v>7455</v>
      </c>
      <c r="H16" s="13">
        <f>SUM(H17:H23)</f>
        <v>7500</v>
      </c>
      <c r="I16" s="6"/>
      <c r="J16" s="13">
        <f>SUM(J19)</f>
        <v>15000</v>
      </c>
      <c r="K16" s="6"/>
      <c r="L16" s="13">
        <f>SUM(L20)</f>
        <v>200</v>
      </c>
      <c r="M16" s="38">
        <f t="shared" si="1"/>
        <v>30155</v>
      </c>
    </row>
    <row r="17" spans="2:13" ht="15" thickBot="1" x14ac:dyDescent="0.35">
      <c r="B17" s="27"/>
      <c r="C17" s="122" t="s">
        <v>6</v>
      </c>
      <c r="D17" s="123" t="s">
        <v>14</v>
      </c>
      <c r="E17" s="124"/>
      <c r="F17" s="125" t="s">
        <v>56</v>
      </c>
      <c r="G17" s="64"/>
      <c r="H17" s="11">
        <v>6000</v>
      </c>
      <c r="I17" s="52"/>
      <c r="J17" s="11"/>
      <c r="K17" s="52"/>
      <c r="L17" s="11"/>
      <c r="M17" s="39">
        <f t="shared" si="1"/>
        <v>6000</v>
      </c>
    </row>
    <row r="18" spans="2:13" ht="15" thickBot="1" x14ac:dyDescent="0.35">
      <c r="B18" s="27"/>
      <c r="C18" s="122" t="s">
        <v>6</v>
      </c>
      <c r="D18" s="123" t="s">
        <v>20</v>
      </c>
      <c r="E18" s="124"/>
      <c r="F18" s="126" t="s">
        <v>84</v>
      </c>
      <c r="G18" s="64"/>
      <c r="H18" s="11">
        <v>1500</v>
      </c>
      <c r="I18" s="52"/>
      <c r="J18" s="11"/>
      <c r="K18" s="52"/>
      <c r="L18" s="11"/>
      <c r="M18" s="39">
        <f t="shared" si="1"/>
        <v>1500</v>
      </c>
    </row>
    <row r="19" spans="2:13" ht="15" thickBot="1" x14ac:dyDescent="0.35">
      <c r="B19" s="27"/>
      <c r="C19" s="122" t="s">
        <v>6</v>
      </c>
      <c r="D19" s="123" t="s">
        <v>49</v>
      </c>
      <c r="E19" s="124"/>
      <c r="F19" s="126" t="s">
        <v>85</v>
      </c>
      <c r="G19" s="64"/>
      <c r="H19" s="11"/>
      <c r="I19" s="52"/>
      <c r="J19" s="11">
        <v>15000</v>
      </c>
      <c r="K19" s="52"/>
      <c r="L19" s="11"/>
      <c r="M19" s="39">
        <f t="shared" si="1"/>
        <v>15000</v>
      </c>
    </row>
    <row r="20" spans="2:13" ht="15" thickBot="1" x14ac:dyDescent="0.35">
      <c r="B20" s="27"/>
      <c r="C20" s="122" t="s">
        <v>6</v>
      </c>
      <c r="D20" s="123" t="s">
        <v>57</v>
      </c>
      <c r="E20" s="124" t="s">
        <v>29</v>
      </c>
      <c r="F20" s="126" t="s">
        <v>58</v>
      </c>
      <c r="G20" s="64">
        <v>800</v>
      </c>
      <c r="H20" s="11"/>
      <c r="I20" s="52"/>
      <c r="J20" s="11"/>
      <c r="K20" s="52"/>
      <c r="L20" s="11">
        <v>200</v>
      </c>
      <c r="M20" s="39">
        <f t="shared" si="1"/>
        <v>1000</v>
      </c>
    </row>
    <row r="21" spans="2:13" ht="15" thickBot="1" x14ac:dyDescent="0.35">
      <c r="B21" s="27"/>
      <c r="C21" s="122" t="s">
        <v>43</v>
      </c>
      <c r="D21" s="123" t="s">
        <v>86</v>
      </c>
      <c r="E21" s="124" t="s">
        <v>5</v>
      </c>
      <c r="F21" s="126" t="s">
        <v>87</v>
      </c>
      <c r="G21" s="64">
        <v>1000</v>
      </c>
      <c r="H21" s="11"/>
      <c r="I21" s="52"/>
      <c r="J21" s="11"/>
      <c r="K21" s="52"/>
      <c r="L21" s="11"/>
      <c r="M21" s="39">
        <f t="shared" si="1"/>
        <v>1000</v>
      </c>
    </row>
    <row r="22" spans="2:13" ht="15" thickBot="1" x14ac:dyDescent="0.35">
      <c r="B22" s="27"/>
      <c r="C22" s="122" t="s">
        <v>43</v>
      </c>
      <c r="D22" s="123" t="s">
        <v>88</v>
      </c>
      <c r="E22" s="124" t="s">
        <v>5</v>
      </c>
      <c r="F22" s="126" t="s">
        <v>89</v>
      </c>
      <c r="G22" s="64">
        <v>5000</v>
      </c>
      <c r="H22" s="11"/>
      <c r="I22" s="52"/>
      <c r="J22" s="11"/>
      <c r="K22" s="52"/>
      <c r="L22" s="11"/>
      <c r="M22" s="39">
        <f t="shared" si="1"/>
        <v>5000</v>
      </c>
    </row>
    <row r="23" spans="2:13" ht="15" thickBot="1" x14ac:dyDescent="0.35">
      <c r="B23" s="27"/>
      <c r="C23" s="122" t="s">
        <v>43</v>
      </c>
      <c r="D23" s="123" t="s">
        <v>90</v>
      </c>
      <c r="E23" s="124"/>
      <c r="F23" s="126" t="s">
        <v>91</v>
      </c>
      <c r="G23" s="64">
        <v>655</v>
      </c>
      <c r="H23" s="11"/>
      <c r="I23" s="52"/>
      <c r="J23" s="11"/>
      <c r="K23" s="52"/>
      <c r="L23" s="11"/>
      <c r="M23" s="39">
        <f t="shared" si="1"/>
        <v>655</v>
      </c>
    </row>
    <row r="24" spans="2:13" ht="15" thickBot="1" x14ac:dyDescent="0.35">
      <c r="B24" s="16">
        <v>26</v>
      </c>
      <c r="C24" s="19"/>
      <c r="D24" s="20"/>
      <c r="E24" s="21"/>
      <c r="F24" s="12" t="s">
        <v>92</v>
      </c>
      <c r="G24" s="6">
        <f>SUM(G25)</f>
        <v>50</v>
      </c>
      <c r="H24" s="13"/>
      <c r="I24" s="6"/>
      <c r="J24" s="13"/>
      <c r="K24" s="6"/>
      <c r="L24" s="13"/>
      <c r="M24" s="38">
        <f>SUM(G24)</f>
        <v>50</v>
      </c>
    </row>
    <row r="25" spans="2:13" ht="15" thickBot="1" x14ac:dyDescent="0.35">
      <c r="B25" s="27"/>
      <c r="C25" s="122" t="s">
        <v>6</v>
      </c>
      <c r="D25" s="123" t="s">
        <v>93</v>
      </c>
      <c r="E25" s="124"/>
      <c r="F25" s="126" t="s">
        <v>94</v>
      </c>
      <c r="G25" s="64">
        <v>50</v>
      </c>
      <c r="H25" s="11"/>
      <c r="I25" s="52"/>
      <c r="J25" s="11"/>
      <c r="K25" s="52"/>
      <c r="L25" s="11"/>
      <c r="M25" s="39">
        <f t="shared" si="1"/>
        <v>50</v>
      </c>
    </row>
    <row r="26" spans="2:13" ht="15" thickBot="1" x14ac:dyDescent="0.35">
      <c r="B26" s="119" t="s">
        <v>80</v>
      </c>
      <c r="C26" s="120"/>
      <c r="D26" s="120"/>
      <c r="E26" s="120"/>
      <c r="F26" s="120"/>
      <c r="G26" s="41">
        <f>SUM(G9+G16+G24)</f>
        <v>27905</v>
      </c>
      <c r="H26" s="41">
        <f t="shared" ref="H26:M26" si="2">SUM(H9+H16+H24)</f>
        <v>9000</v>
      </c>
      <c r="I26" s="41">
        <f t="shared" si="2"/>
        <v>4100</v>
      </c>
      <c r="J26" s="41">
        <f t="shared" si="2"/>
        <v>27000</v>
      </c>
      <c r="K26" s="41"/>
      <c r="L26" s="41">
        <f t="shared" si="2"/>
        <v>200</v>
      </c>
      <c r="M26" s="41">
        <f t="shared" si="2"/>
        <v>68205</v>
      </c>
    </row>
    <row r="28" spans="2:13" ht="21" x14ac:dyDescent="0.4">
      <c r="B28" s="30"/>
      <c r="C28" s="30"/>
      <c r="D28" s="30"/>
      <c r="E28" s="30"/>
      <c r="F28" s="107" t="s">
        <v>69</v>
      </c>
      <c r="G28" s="107"/>
      <c r="H28" s="107"/>
      <c r="I28" s="107"/>
      <c r="J28" s="107"/>
      <c r="K28" s="107"/>
      <c r="M28" s="133"/>
    </row>
    <row r="29" spans="2:13" ht="21" x14ac:dyDescent="0.4">
      <c r="B29" s="30"/>
      <c r="C29" s="30"/>
      <c r="D29" s="30"/>
      <c r="E29" s="30"/>
      <c r="F29" s="107" t="s">
        <v>73</v>
      </c>
      <c r="G29" s="107"/>
      <c r="H29" s="107"/>
      <c r="I29" s="107"/>
      <c r="J29" s="107"/>
    </row>
    <row r="30" spans="2:13" x14ac:dyDescent="0.3">
      <c r="B30" s="31"/>
      <c r="C30" s="31"/>
      <c r="D30" s="31"/>
      <c r="E30" s="31"/>
      <c r="F30" s="31"/>
      <c r="G30" s="32"/>
      <c r="H30" s="31"/>
      <c r="I30" s="33"/>
      <c r="J30" s="34"/>
      <c r="K30" s="31"/>
    </row>
    <row r="31" spans="2:13" ht="15" thickBot="1" x14ac:dyDescent="0.35"/>
    <row r="32" spans="2:13" ht="16.2" thickBot="1" x14ac:dyDescent="0.35">
      <c r="B32" s="4" t="s">
        <v>71</v>
      </c>
      <c r="C32" s="5"/>
      <c r="D32" s="5"/>
      <c r="E32" s="5"/>
      <c r="F32" s="5"/>
      <c r="G32" s="7"/>
      <c r="H32" s="108" t="s">
        <v>72</v>
      </c>
      <c r="I32" s="109"/>
      <c r="J32" s="110"/>
    </row>
    <row r="33" spans="2:13" ht="6" customHeight="1" thickBot="1" x14ac:dyDescent="0.35">
      <c r="B33" s="4"/>
      <c r="C33" s="5"/>
      <c r="D33" s="5"/>
      <c r="E33" s="5"/>
      <c r="F33" s="5"/>
      <c r="G33" s="7"/>
      <c r="H33" s="35"/>
      <c r="I33" s="35"/>
      <c r="J33" s="35"/>
    </row>
    <row r="34" spans="2:13" ht="15" customHeight="1" thickBot="1" x14ac:dyDescent="0.35">
      <c r="B34" s="100" t="s">
        <v>12</v>
      </c>
      <c r="C34" s="111" t="s">
        <v>0</v>
      </c>
      <c r="D34" s="113" t="s">
        <v>1</v>
      </c>
      <c r="E34" s="113" t="s">
        <v>2</v>
      </c>
      <c r="F34" s="117" t="s">
        <v>3</v>
      </c>
      <c r="G34" s="97" t="s">
        <v>4</v>
      </c>
      <c r="H34" s="98"/>
      <c r="I34" s="98"/>
      <c r="J34" s="98"/>
      <c r="K34" s="98"/>
      <c r="L34" s="98"/>
      <c r="M34" s="99"/>
    </row>
    <row r="35" spans="2:13" ht="94.2" customHeight="1" thickBot="1" x14ac:dyDescent="0.35">
      <c r="B35" s="101"/>
      <c r="C35" s="112"/>
      <c r="D35" s="114"/>
      <c r="E35" s="114"/>
      <c r="F35" s="118"/>
      <c r="G35" s="1" t="s">
        <v>8</v>
      </c>
      <c r="H35" s="2" t="s">
        <v>9</v>
      </c>
      <c r="I35" s="1" t="s">
        <v>10</v>
      </c>
      <c r="J35" s="2" t="s">
        <v>11</v>
      </c>
      <c r="K35" s="1" t="s">
        <v>15</v>
      </c>
      <c r="L35" s="2" t="s">
        <v>13</v>
      </c>
      <c r="M35" s="36" t="s">
        <v>78</v>
      </c>
    </row>
    <row r="36" spans="2:13" ht="15" thickBot="1" x14ac:dyDescent="0.35">
      <c r="B36" s="16">
        <v>22</v>
      </c>
      <c r="C36" s="19"/>
      <c r="D36" s="20"/>
      <c r="E36" s="21"/>
      <c r="F36" s="12" t="s">
        <v>47</v>
      </c>
      <c r="G36" s="6">
        <f>SUM(G37:G45)</f>
        <v>42205</v>
      </c>
      <c r="H36" s="6"/>
      <c r="I36" s="6"/>
      <c r="J36" s="6"/>
      <c r="K36" s="6"/>
      <c r="L36" s="28"/>
      <c r="M36" s="26">
        <f>SUM(G36:L36)</f>
        <v>42205</v>
      </c>
    </row>
    <row r="37" spans="2:13" ht="15" thickBot="1" x14ac:dyDescent="0.35">
      <c r="B37" s="17"/>
      <c r="C37" s="49" t="s">
        <v>43</v>
      </c>
      <c r="D37" s="50" t="s">
        <v>5</v>
      </c>
      <c r="E37" s="49" t="s">
        <v>5</v>
      </c>
      <c r="F37" s="45" t="s">
        <v>59</v>
      </c>
      <c r="G37" s="46">
        <v>6000</v>
      </c>
      <c r="H37" s="11"/>
      <c r="I37" s="47"/>
      <c r="J37" s="11"/>
      <c r="K37" s="52"/>
      <c r="L37" s="11"/>
      <c r="M37" s="128">
        <f>SUM(G37)</f>
        <v>6000</v>
      </c>
    </row>
    <row r="38" spans="2:13" ht="15" thickBot="1" x14ac:dyDescent="0.35">
      <c r="B38" s="24"/>
      <c r="C38" s="54" t="s">
        <v>25</v>
      </c>
      <c r="D38" s="55" t="s">
        <v>5</v>
      </c>
      <c r="E38" s="55"/>
      <c r="F38" s="57" t="s">
        <v>60</v>
      </c>
      <c r="G38" s="58">
        <v>2000</v>
      </c>
      <c r="H38" s="40"/>
      <c r="I38" s="59"/>
      <c r="J38" s="40"/>
      <c r="K38" s="59"/>
      <c r="L38" s="40"/>
      <c r="M38" s="128">
        <f t="shared" ref="M38:M50" si="3">SUM(G38)</f>
        <v>2000</v>
      </c>
    </row>
    <row r="39" spans="2:13" ht="15" thickBot="1" x14ac:dyDescent="0.35">
      <c r="B39" s="25"/>
      <c r="C39" s="76" t="s">
        <v>25</v>
      </c>
      <c r="D39" s="77" t="s">
        <v>49</v>
      </c>
      <c r="E39" s="78"/>
      <c r="F39" s="45" t="s">
        <v>61</v>
      </c>
      <c r="G39" s="46">
        <v>8000</v>
      </c>
      <c r="H39" s="18"/>
      <c r="I39" s="47"/>
      <c r="J39" s="18"/>
      <c r="K39" s="47"/>
      <c r="L39" s="18"/>
      <c r="M39" s="128">
        <f t="shared" si="3"/>
        <v>8000</v>
      </c>
    </row>
    <row r="40" spans="2:13" ht="15" thickBot="1" x14ac:dyDescent="0.35">
      <c r="B40" s="23"/>
      <c r="C40" s="49" t="s">
        <v>25</v>
      </c>
      <c r="D40" s="50" t="s">
        <v>57</v>
      </c>
      <c r="E40" s="61"/>
      <c r="F40" s="63" t="s">
        <v>95</v>
      </c>
      <c r="G40" s="64">
        <v>2205</v>
      </c>
      <c r="H40" s="11"/>
      <c r="I40" s="52"/>
      <c r="J40" s="11"/>
      <c r="K40" s="52"/>
      <c r="L40" s="11"/>
      <c r="M40" s="128">
        <f t="shared" si="3"/>
        <v>2205</v>
      </c>
    </row>
    <row r="41" spans="2:13" ht="15" thickBot="1" x14ac:dyDescent="0.35">
      <c r="B41" s="23"/>
      <c r="C41" s="49" t="s">
        <v>62</v>
      </c>
      <c r="D41" s="50" t="s">
        <v>23</v>
      </c>
      <c r="E41" s="61"/>
      <c r="F41" s="63" t="s">
        <v>65</v>
      </c>
      <c r="G41" s="64">
        <v>4000</v>
      </c>
      <c r="H41" s="11"/>
      <c r="I41" s="52"/>
      <c r="J41" s="11"/>
      <c r="K41" s="52"/>
      <c r="L41" s="11"/>
      <c r="M41" s="128">
        <f t="shared" si="3"/>
        <v>4000</v>
      </c>
    </row>
    <row r="42" spans="2:13" ht="15" thickBot="1" x14ac:dyDescent="0.35">
      <c r="B42" s="23"/>
      <c r="C42" s="49" t="s">
        <v>62</v>
      </c>
      <c r="D42" s="50" t="s">
        <v>39</v>
      </c>
      <c r="E42" s="61"/>
      <c r="F42" s="63" t="s">
        <v>66</v>
      </c>
      <c r="G42" s="64">
        <v>8000</v>
      </c>
      <c r="H42" s="11"/>
      <c r="I42" s="52"/>
      <c r="J42" s="11"/>
      <c r="K42" s="52"/>
      <c r="L42" s="11"/>
      <c r="M42" s="128">
        <f t="shared" si="3"/>
        <v>8000</v>
      </c>
    </row>
    <row r="43" spans="2:13" ht="15" thickBot="1" x14ac:dyDescent="0.35">
      <c r="B43" s="23"/>
      <c r="C43" s="49" t="s">
        <v>63</v>
      </c>
      <c r="D43" s="50" t="s">
        <v>29</v>
      </c>
      <c r="E43" s="61"/>
      <c r="F43" s="63" t="s">
        <v>64</v>
      </c>
      <c r="G43" s="64">
        <v>8000</v>
      </c>
      <c r="H43" s="11"/>
      <c r="I43" s="52"/>
      <c r="J43" s="11"/>
      <c r="K43" s="52"/>
      <c r="L43" s="11"/>
      <c r="M43" s="128">
        <f t="shared" si="3"/>
        <v>8000</v>
      </c>
    </row>
    <row r="44" spans="2:13" ht="15" thickBot="1" x14ac:dyDescent="0.35">
      <c r="B44" s="23"/>
      <c r="C44" s="49" t="s">
        <v>63</v>
      </c>
      <c r="D44" s="50" t="s">
        <v>39</v>
      </c>
      <c r="E44" s="61"/>
      <c r="F44" s="63" t="s">
        <v>96</v>
      </c>
      <c r="G44" s="64">
        <v>2000</v>
      </c>
      <c r="H44" s="11"/>
      <c r="I44" s="52"/>
      <c r="J44" s="11"/>
      <c r="K44" s="52"/>
      <c r="L44" s="11"/>
      <c r="M44" s="128">
        <f t="shared" si="3"/>
        <v>2000</v>
      </c>
    </row>
    <row r="45" spans="2:13" ht="15" thickBot="1" x14ac:dyDescent="0.35">
      <c r="B45" s="23"/>
      <c r="C45" s="49" t="s">
        <v>97</v>
      </c>
      <c r="D45" s="50" t="s">
        <v>29</v>
      </c>
      <c r="E45" s="61"/>
      <c r="F45" s="63" t="s">
        <v>98</v>
      </c>
      <c r="G45" s="64">
        <v>2000</v>
      </c>
      <c r="H45" s="11"/>
      <c r="I45" s="52"/>
      <c r="J45" s="11"/>
      <c r="K45" s="52"/>
      <c r="L45" s="11"/>
      <c r="M45" s="128">
        <f t="shared" si="3"/>
        <v>2000</v>
      </c>
    </row>
    <row r="46" spans="2:13" ht="15" thickBot="1" x14ac:dyDescent="0.35">
      <c r="B46" s="16">
        <v>24</v>
      </c>
      <c r="C46" s="19"/>
      <c r="D46" s="20"/>
      <c r="E46" s="21"/>
      <c r="F46" s="12" t="s">
        <v>55</v>
      </c>
      <c r="G46" s="6">
        <f>SUM(G50)</f>
        <v>21000</v>
      </c>
      <c r="H46" s="13">
        <f>SUM(H48)</f>
        <v>1000</v>
      </c>
      <c r="I46" s="6">
        <f>SUM(I47:I50)</f>
        <v>4000</v>
      </c>
      <c r="J46" s="13">
        <f>SUM(J52)</f>
        <v>0</v>
      </c>
      <c r="K46" s="6"/>
      <c r="L46" s="13">
        <f>SUM(L53)</f>
        <v>0</v>
      </c>
      <c r="M46" s="38">
        <f t="shared" ref="M46" si="4">SUM(G46:L46)</f>
        <v>26000</v>
      </c>
    </row>
    <row r="47" spans="2:13" ht="15" thickBot="1" x14ac:dyDescent="0.35">
      <c r="B47" s="127"/>
      <c r="C47" s="129" t="s">
        <v>6</v>
      </c>
      <c r="D47" s="123" t="s">
        <v>57</v>
      </c>
      <c r="E47" s="124" t="s">
        <v>5</v>
      </c>
      <c r="F47" s="132" t="s">
        <v>99</v>
      </c>
      <c r="G47" s="47"/>
      <c r="H47" s="11"/>
      <c r="I47" s="52">
        <v>2000</v>
      </c>
      <c r="J47" s="11"/>
      <c r="K47" s="52"/>
      <c r="L47" s="11"/>
      <c r="M47" s="128">
        <f>SUM(I47)</f>
        <v>2000</v>
      </c>
    </row>
    <row r="48" spans="2:13" ht="15" thickBot="1" x14ac:dyDescent="0.35">
      <c r="B48" s="127"/>
      <c r="C48" s="129" t="s">
        <v>6</v>
      </c>
      <c r="D48" s="123" t="s">
        <v>57</v>
      </c>
      <c r="E48" s="124" t="s">
        <v>7</v>
      </c>
      <c r="F48" s="132" t="s">
        <v>100</v>
      </c>
      <c r="G48" s="52"/>
      <c r="H48" s="11">
        <v>1000</v>
      </c>
      <c r="I48" s="52"/>
      <c r="J48" s="11"/>
      <c r="K48" s="52"/>
      <c r="L48" s="11"/>
      <c r="M48" s="128"/>
    </row>
    <row r="49" spans="2:13" ht="15" thickBot="1" x14ac:dyDescent="0.35">
      <c r="B49" s="127"/>
      <c r="C49" s="129" t="s">
        <v>6</v>
      </c>
      <c r="D49" s="123" t="s">
        <v>57</v>
      </c>
      <c r="E49" s="124" t="s">
        <v>14</v>
      </c>
      <c r="F49" s="132" t="s">
        <v>101</v>
      </c>
      <c r="G49" s="52"/>
      <c r="H49" s="11"/>
      <c r="I49" s="52">
        <v>2000</v>
      </c>
      <c r="J49" s="11"/>
      <c r="K49" s="52"/>
      <c r="L49" s="11"/>
      <c r="M49" s="128"/>
    </row>
    <row r="50" spans="2:13" ht="15" thickBot="1" x14ac:dyDescent="0.35">
      <c r="B50" s="23"/>
      <c r="C50" s="130" t="s">
        <v>43</v>
      </c>
      <c r="D50" s="131" t="s">
        <v>102</v>
      </c>
      <c r="E50" s="124" t="s">
        <v>5</v>
      </c>
      <c r="F50" s="63" t="s">
        <v>89</v>
      </c>
      <c r="G50" s="64">
        <v>21000</v>
      </c>
      <c r="H50" s="11"/>
      <c r="I50" s="52"/>
      <c r="J50" s="11"/>
      <c r="K50" s="52"/>
      <c r="L50" s="11"/>
      <c r="M50" s="128">
        <f t="shared" si="3"/>
        <v>21000</v>
      </c>
    </row>
    <row r="51" spans="2:13" ht="15" thickBot="1" x14ac:dyDescent="0.35">
      <c r="B51" s="119" t="s">
        <v>79</v>
      </c>
      <c r="C51" s="120"/>
      <c r="D51" s="120"/>
      <c r="E51" s="120"/>
      <c r="F51" s="120"/>
      <c r="G51" s="41">
        <f>SUM(G36+G46)</f>
        <v>63205</v>
      </c>
      <c r="H51" s="41">
        <f t="shared" ref="H51:I51" si="5">SUM(H36+H46)</f>
        <v>1000</v>
      </c>
      <c r="I51" s="41">
        <f t="shared" si="5"/>
        <v>4000</v>
      </c>
      <c r="J51" s="41"/>
      <c r="K51" s="41"/>
      <c r="L51" s="121"/>
      <c r="M51" s="41">
        <f>SUM(G51:I51)</f>
        <v>68205</v>
      </c>
    </row>
    <row r="53" spans="2:13" x14ac:dyDescent="0.3">
      <c r="M53" s="133"/>
    </row>
  </sheetData>
  <mergeCells count="18">
    <mergeCell ref="F28:K28"/>
    <mergeCell ref="F29:J29"/>
    <mergeCell ref="H32:J32"/>
    <mergeCell ref="B34:B35"/>
    <mergeCell ref="C34:C35"/>
    <mergeCell ref="D34:D35"/>
    <mergeCell ref="E34:E35"/>
    <mergeCell ref="F34:F35"/>
    <mergeCell ref="G34:M34"/>
    <mergeCell ref="G7:M7"/>
    <mergeCell ref="F1:K1"/>
    <mergeCell ref="F2:J2"/>
    <mergeCell ref="H5:J5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5" orientation="portrait" r:id="rId1"/>
  <ignoredErrors>
    <ignoredError sqref="E10 E14:E15 C10:D15 C16:E23 C24:D25 C37:E38 C41:E42 C39:D39 E39 C40:D40 C43:D45" numberStoredAsText="1"/>
    <ignoredError sqref="M50 G9:J9 M25 M9:M23 G24:M24 G16:L16 M37:M39 M41:M42 M40 M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21</vt:lpstr>
      <vt:lpstr>22 -24 -26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2020-06-15T13:18:57Z</cp:lastPrinted>
  <dcterms:created xsi:type="dcterms:W3CDTF">2018-06-04T19:42:19Z</dcterms:created>
  <dcterms:modified xsi:type="dcterms:W3CDTF">2020-11-18T13:13:10Z</dcterms:modified>
</cp:coreProperties>
</file>