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/>
  <mc:AlternateContent xmlns:mc="http://schemas.openxmlformats.org/markup-compatibility/2006">
    <mc:Choice Requires="x15">
      <x15ac:absPath xmlns:x15ac="http://schemas.microsoft.com/office/spreadsheetml/2010/11/ac" url="C:\Users\Funcionario8\Desktop\KATTIZA\2019\PRESUPUESTO 2019 Y MODIFICACIONES\"/>
    </mc:Choice>
  </mc:AlternateContent>
  <xr:revisionPtr revIDLastSave="0" documentId="13_ncr:1_{D7310691-CAD6-4737-98D2-34ED840C1E7C}" xr6:coauthVersionLast="36" xr6:coauthVersionMax="36" xr10:uidLastSave="{00000000-0000-0000-0000-000000000000}"/>
  <bookViews>
    <workbookView xWindow="0" yWindow="0" windowWidth="28800" windowHeight="12135" activeTab="1" xr2:uid="{00000000-000D-0000-FFFF-FFFF00000000}"/>
  </bookViews>
  <sheets>
    <sheet name="MAYORES GASTOS" sheetId="3" r:id="rId1"/>
    <sheet name="MENORES GASTOS" sheetId="4" r:id="rId2"/>
  </sheets>
  <definedNames>
    <definedName name="_xlnm.Print_Area" localSheetId="0">'MAYORES GASTOS'!$B$1:$O$55</definedName>
    <definedName name="_xlnm.Print_Area" localSheetId="1">'MENORES GASTOS'!$A$1:$N$28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4" l="1"/>
  <c r="J11" i="4"/>
  <c r="K11" i="4"/>
  <c r="K18" i="4" s="1"/>
  <c r="L11" i="4"/>
  <c r="M11" i="4"/>
  <c r="J18" i="4"/>
  <c r="L18" i="4"/>
  <c r="M18" i="4"/>
  <c r="I14" i="4"/>
  <c r="J14" i="4"/>
  <c r="K14" i="4"/>
  <c r="L14" i="4"/>
  <c r="M14" i="4"/>
  <c r="H11" i="4"/>
  <c r="H14" i="4"/>
  <c r="H18" i="4" l="1"/>
  <c r="I13" i="3"/>
  <c r="I15" i="3"/>
  <c r="O16" i="3"/>
  <c r="I20" i="3" l="1"/>
  <c r="K13" i="3" l="1"/>
  <c r="L13" i="3"/>
  <c r="M13" i="3"/>
  <c r="N13" i="3"/>
  <c r="H12" i="4"/>
  <c r="N17" i="4"/>
  <c r="N16" i="4"/>
  <c r="N15" i="4"/>
  <c r="O15" i="3"/>
  <c r="O17" i="3"/>
  <c r="O18" i="3"/>
  <c r="O19" i="3"/>
  <c r="N12" i="4" l="1"/>
  <c r="N14" i="4"/>
  <c r="N13" i="4"/>
  <c r="J20" i="3"/>
  <c r="J13" i="3"/>
  <c r="O20" i="3" l="1"/>
  <c r="O14" i="3"/>
  <c r="O13" i="3" l="1"/>
  <c r="N11" i="4"/>
  <c r="I18" i="4"/>
  <c r="N18" i="4"/>
</calcChain>
</file>

<file path=xl/sharedStrings.xml><?xml version="1.0" encoding="utf-8"?>
<sst xmlns="http://schemas.openxmlformats.org/spreadsheetml/2006/main" count="73" uniqueCount="56">
  <si>
    <t>MAYORES GASTOS</t>
  </si>
  <si>
    <t xml:space="preserve">   =   Niveles en Presupuesto Inicial y Modificaciones QUE REQUIEREN aprobación del Concejo Municipal. Se sanciona vía Decreto de Alcaldía</t>
  </si>
  <si>
    <t>ITEM</t>
  </si>
  <si>
    <t>ASIGNACIÓN</t>
  </si>
  <si>
    <t>SUB ASIGNACIÓN</t>
  </si>
  <si>
    <t>SUB SUB ASIGNACIÓN</t>
  </si>
  <si>
    <t>DENOMINACIÓN</t>
  </si>
  <si>
    <t>ÁREAS DE GESTIÓN</t>
  </si>
  <si>
    <t>01                   GESTIÓN INTERNA</t>
  </si>
  <si>
    <t>02               SERVICIOS A LA COMUNIDAD</t>
  </si>
  <si>
    <t>03             ACTIVIDADES MUNICIPALES</t>
  </si>
  <si>
    <t>04             PROGRAMAS SOCIALES</t>
  </si>
  <si>
    <t>05            PROGRAMAS RECREACIONALES</t>
  </si>
  <si>
    <t>06                        PROGRAMAS CULTURALES</t>
  </si>
  <si>
    <t>T O T A L
(M$)</t>
  </si>
  <si>
    <r>
      <t xml:space="preserve">   =   Niveles en Presupuesto Inicial y Modificaciones QUE  </t>
    </r>
    <r>
      <rPr>
        <b/>
        <u/>
        <sz val="12"/>
        <rFont val="Trebuchet MS"/>
        <family val="2"/>
      </rPr>
      <t>NO</t>
    </r>
    <r>
      <rPr>
        <b/>
        <sz val="12"/>
        <rFont val="Trebuchet MS"/>
        <family val="2"/>
      </rPr>
      <t xml:space="preserve"> </t>
    </r>
    <r>
      <rPr>
        <sz val="10"/>
        <rFont val="Trebuchet MS"/>
        <family val="2"/>
      </rPr>
      <t>REQUIEREN aprobación del Concejo Municipal. Se sanciona vía Decreto de Alcaldía</t>
    </r>
  </si>
  <si>
    <t>07</t>
  </si>
  <si>
    <t>TITULO</t>
  </si>
  <si>
    <t>001</t>
  </si>
  <si>
    <t>MENORES GASTOS</t>
  </si>
  <si>
    <t>01</t>
  </si>
  <si>
    <t>DEVOLUCIONES</t>
  </si>
  <si>
    <t>04</t>
  </si>
  <si>
    <t xml:space="preserve">CONFECCIONADO POR: </t>
  </si>
  <si>
    <t>VISADO POR:</t>
  </si>
  <si>
    <t>KATTIZA ARAVENA GUTIERREZ</t>
  </si>
  <si>
    <t>IVAN SOUBLETTE MANDIOLA</t>
  </si>
  <si>
    <t>DIRECTOR DE ADMINISTRACION Y FINANZAS</t>
  </si>
  <si>
    <t>GASTO EN PERSONAL</t>
  </si>
  <si>
    <t>003</t>
  </si>
  <si>
    <t>OTRAS REMUNERACIONES</t>
  </si>
  <si>
    <t>HONORARIOS A SUMA ALZADA PERSONAS NATURALES</t>
  </si>
  <si>
    <t>BIENES Y SERVICIOS DE CONSUMO</t>
  </si>
  <si>
    <t>05</t>
  </si>
  <si>
    <t>06</t>
  </si>
  <si>
    <t>08</t>
  </si>
  <si>
    <t>MOBILIARIO Y OTROS</t>
  </si>
  <si>
    <t>MAQUINAS Y EQUIPOS DE OFICINA</t>
  </si>
  <si>
    <t>EQUIPOS COMPUTACIONALES Y PERIFERICOS</t>
  </si>
  <si>
    <t>OTROS ACTIVOS NO FINANCIEROS</t>
  </si>
  <si>
    <t>CXP OTROS GASTOS CORRIENTES</t>
  </si>
  <si>
    <t>CXP ACTIVOS NO FINANCIEROS</t>
  </si>
  <si>
    <t>99</t>
  </si>
  <si>
    <t>ESTRUCTURA PRESUPUESTARIA MUNICIPAL 2019</t>
  </si>
  <si>
    <t>01        GESTIÓN INTERNA</t>
  </si>
  <si>
    <t>02     SERVICIOS A LA COMUNIDAD</t>
  </si>
  <si>
    <t>03     ACTIVIDADES MUNICIPALES</t>
  </si>
  <si>
    <t>04            PROGRAMAS SOCIALES</t>
  </si>
  <si>
    <t>05       PROGRAMAS RECREACIONALES</t>
  </si>
  <si>
    <t>06         PROGRAMAS CULTURALES</t>
  </si>
  <si>
    <t>MANTENCIONES Y REPARACIONES</t>
  </si>
  <si>
    <t>PUBLICIDAD Y DIFUSION</t>
  </si>
  <si>
    <t>SERVICIOES GENERALES</t>
  </si>
  <si>
    <t>JEFA DE ADMINISTRACION Y FINANZAS (S)</t>
  </si>
  <si>
    <t xml:space="preserve">                    DIRECTOR DE ADMINISTRACION Y FINANZAS</t>
  </si>
  <si>
    <t>PRIMERA MODIFICACION PRESUPUESTARIA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</si>
</sst>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&quot;$&quot;* #,##0_ ;_ &quot;$&quot;* \-#,##0_ ;_ &quot;$&quot;* &quot;-&quot;_ ;_ @_ "/>
    <numFmt numFmtId="165" formatCode="_-* #,##0_-;\-* #,##0_-;_-* &quot;-&quot;??_-;_-@_-"/>
    <numFmt numFmtId="166" formatCode="_-&quot;$&quot;\ * #,##0_-;\-&quot;$&quot;\ * #,##0_-;_-&quot;$&quot;\ 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sz val="20"/>
      <name val="Trebuchet MS"/>
      <family val="2"/>
    </font>
    <font>
      <b/>
      <sz val="24"/>
      <name val="Trebuchet MS"/>
      <family val="2"/>
    </font>
    <font>
      <b/>
      <u/>
      <sz val="24"/>
      <name val="Trebuchet MS"/>
      <family val="2"/>
    </font>
    <font>
      <b/>
      <u/>
      <sz val="12"/>
      <name val="Trebuchet MS"/>
      <family val="2"/>
    </font>
    <font>
      <sz val="10"/>
      <color indexed="10"/>
      <name val="Trebuchet MS"/>
      <family val="2"/>
    </font>
    <font>
      <sz val="10"/>
      <color indexed="57"/>
      <name val="Trebuchet MS"/>
      <family val="2"/>
    </font>
    <font>
      <b/>
      <sz val="10"/>
      <color indexed="12"/>
      <name val="Trebuchet MS"/>
      <family val="2"/>
    </font>
    <font>
      <b/>
      <sz val="14"/>
      <name val="Trebuchet MS"/>
      <family val="2"/>
    </font>
    <font>
      <b/>
      <i/>
      <sz val="12"/>
      <name val="Trebuchet MS"/>
      <family val="2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indexed="10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b/>
      <sz val="10"/>
      <color theme="1"/>
      <name val="Trebuchet MS"/>
      <family val="2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4" borderId="8" xfId="0" applyFont="1" applyFill="1" applyBorder="1" applyAlignment="1" applyProtection="1">
      <alignment horizontal="center" vertical="center" textRotation="90" wrapText="1"/>
      <protection locked="0" hidden="1"/>
    </xf>
    <xf numFmtId="0" fontId="3" fillId="4" borderId="9" xfId="0" applyFont="1" applyFill="1" applyBorder="1" applyAlignment="1" applyProtection="1">
      <alignment horizontal="center" vertical="center" textRotation="90" wrapText="1"/>
      <protection locked="0" hidden="1"/>
    </xf>
    <xf numFmtId="0" fontId="13" fillId="4" borderId="8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65" fontId="19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5" fillId="8" borderId="17" xfId="0" applyFont="1" applyFill="1" applyBorder="1"/>
    <xf numFmtId="0" fontId="15" fillId="8" borderId="15" xfId="0" applyFont="1" applyFill="1" applyBorder="1"/>
    <xf numFmtId="166" fontId="15" fillId="8" borderId="15" xfId="2" applyNumberFormat="1" applyFont="1" applyFill="1" applyBorder="1"/>
    <xf numFmtId="166" fontId="15" fillId="8" borderId="16" xfId="2" applyNumberFormat="1" applyFont="1" applyFill="1" applyBorder="1"/>
    <xf numFmtId="0" fontId="0" fillId="10" borderId="0" xfId="0" applyFill="1"/>
    <xf numFmtId="0" fontId="22" fillId="10" borderId="18" xfId="0" applyFont="1" applyFill="1" applyBorder="1" applyAlignment="1">
      <alignment vertical="center" wrapText="1" shrinkToFit="1"/>
    </xf>
    <xf numFmtId="0" fontId="14" fillId="5" borderId="9" xfId="0" applyFont="1" applyFill="1" applyBorder="1" applyAlignment="1">
      <alignment vertical="center" wrapText="1" shrinkToFit="1"/>
    </xf>
    <xf numFmtId="49" fontId="21" fillId="10" borderId="18" xfId="0" applyNumberFormat="1" applyFont="1" applyFill="1" applyBorder="1" applyAlignment="1">
      <alignment horizontal="center" vertical="center"/>
    </xf>
    <xf numFmtId="166" fontId="5" fillId="10" borderId="18" xfId="2" applyNumberFormat="1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vertical="center" wrapText="1"/>
    </xf>
    <xf numFmtId="49" fontId="16" fillId="5" borderId="4" xfId="0" applyNumberFormat="1" applyFont="1" applyFill="1" applyBorder="1" applyAlignment="1">
      <alignment horizontal="center" vertical="center" wrapText="1"/>
    </xf>
    <xf numFmtId="164" fontId="17" fillId="5" borderId="8" xfId="3" applyFont="1" applyFill="1" applyBorder="1" applyAlignment="1">
      <alignment horizontal="center" vertical="center" wrapText="1"/>
    </xf>
    <xf numFmtId="166" fontId="17" fillId="7" borderId="8" xfId="2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textRotation="90" wrapText="1"/>
    </xf>
    <xf numFmtId="0" fontId="18" fillId="0" borderId="0" xfId="0" applyFont="1" applyBorder="1" applyAlignment="1">
      <alignment horizontal="left" wrapText="1"/>
    </xf>
    <xf numFmtId="0" fontId="15" fillId="7" borderId="27" xfId="0" applyFont="1" applyFill="1" applyBorder="1" applyAlignment="1">
      <alignment vertical="center"/>
    </xf>
    <xf numFmtId="49" fontId="16" fillId="5" borderId="28" xfId="0" applyNumberFormat="1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vertical="center" wrapText="1" shrinkToFit="1"/>
    </xf>
    <xf numFmtId="164" fontId="17" fillId="5" borderId="28" xfId="3" applyFont="1" applyFill="1" applyBorder="1" applyAlignment="1">
      <alignment horizontal="center" vertical="center"/>
    </xf>
    <xf numFmtId="166" fontId="17" fillId="5" borderId="28" xfId="2" applyNumberFormat="1" applyFont="1" applyFill="1" applyBorder="1" applyAlignment="1">
      <alignment horizontal="center" vertical="center"/>
    </xf>
    <xf numFmtId="166" fontId="17" fillId="7" borderId="29" xfId="2" applyNumberFormat="1" applyFont="1" applyFill="1" applyBorder="1" applyAlignment="1">
      <alignment horizontal="center" vertical="center"/>
    </xf>
    <xf numFmtId="0" fontId="23" fillId="10" borderId="22" xfId="0" applyFont="1" applyFill="1" applyBorder="1" applyAlignment="1">
      <alignment vertical="center"/>
    </xf>
    <xf numFmtId="0" fontId="23" fillId="10" borderId="30" xfId="0" applyFont="1" applyFill="1" applyBorder="1" applyAlignment="1">
      <alignment vertical="center"/>
    </xf>
    <xf numFmtId="0" fontId="15" fillId="7" borderId="33" xfId="0" applyFont="1" applyFill="1" applyBorder="1" applyAlignment="1">
      <alignment vertical="center"/>
    </xf>
    <xf numFmtId="49" fontId="16" fillId="5" borderId="25" xfId="0" applyNumberFormat="1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vertical="center" wrapText="1" shrinkToFit="1"/>
    </xf>
    <xf numFmtId="164" fontId="17" fillId="5" borderId="25" xfId="3" applyFont="1" applyFill="1" applyBorder="1" applyAlignment="1">
      <alignment horizontal="center" vertical="center"/>
    </xf>
    <xf numFmtId="166" fontId="17" fillId="5" borderId="25" xfId="2" applyNumberFormat="1" applyFont="1" applyFill="1" applyBorder="1" applyAlignment="1">
      <alignment horizontal="center" vertical="center"/>
    </xf>
    <xf numFmtId="166" fontId="17" fillId="7" borderId="14" xfId="2" applyNumberFormat="1" applyFont="1" applyFill="1" applyBorder="1" applyAlignment="1">
      <alignment horizontal="center" vertical="center"/>
    </xf>
    <xf numFmtId="0" fontId="23" fillId="10" borderId="34" xfId="0" applyFont="1" applyFill="1" applyBorder="1" applyAlignment="1">
      <alignment vertical="center"/>
    </xf>
    <xf numFmtId="0" fontId="15" fillId="8" borderId="10" xfId="0" applyFont="1" applyFill="1" applyBorder="1"/>
    <xf numFmtId="0" fontId="15" fillId="8" borderId="11" xfId="0" applyFont="1" applyFill="1" applyBorder="1"/>
    <xf numFmtId="0" fontId="18" fillId="8" borderId="6" xfId="0" applyFont="1" applyFill="1" applyBorder="1" applyAlignment="1">
      <alignment horizontal="left" wrapText="1"/>
    </xf>
    <xf numFmtId="166" fontId="15" fillId="8" borderId="11" xfId="2" applyNumberFormat="1" applyFont="1" applyFill="1" applyBorder="1"/>
    <xf numFmtId="166" fontId="15" fillId="8" borderId="36" xfId="2" applyNumberFormat="1" applyFont="1" applyFill="1" applyBorder="1"/>
    <xf numFmtId="0" fontId="3" fillId="4" borderId="8" xfId="0" applyFont="1" applyFill="1" applyBorder="1" applyAlignment="1" applyProtection="1">
      <alignment horizontal="center" vertical="top" textRotation="90" wrapText="1"/>
      <protection locked="0" hidden="1"/>
    </xf>
    <xf numFmtId="0" fontId="3" fillId="4" borderId="9" xfId="0" applyFont="1" applyFill="1" applyBorder="1" applyAlignment="1" applyProtection="1">
      <alignment horizontal="center" vertical="top" textRotation="90" wrapText="1"/>
      <protection locked="0" hidden="1"/>
    </xf>
    <xf numFmtId="0" fontId="13" fillId="4" borderId="8" xfId="0" applyFont="1" applyFill="1" applyBorder="1" applyAlignment="1" applyProtection="1">
      <alignment horizontal="center" vertical="top" textRotation="90" wrapText="1"/>
      <protection locked="0" hidden="1"/>
    </xf>
    <xf numFmtId="49" fontId="21" fillId="10" borderId="35" xfId="0" applyNumberFormat="1" applyFont="1" applyFill="1" applyBorder="1" applyAlignment="1">
      <alignment horizontal="center" vertical="center"/>
    </xf>
    <xf numFmtId="166" fontId="5" fillId="10" borderId="35" xfId="2" applyNumberFormat="1" applyFont="1" applyFill="1" applyBorder="1" applyAlignment="1">
      <alignment horizontal="center" vertical="center"/>
    </xf>
    <xf numFmtId="0" fontId="15" fillId="7" borderId="19" xfId="0" applyFont="1" applyFill="1" applyBorder="1" applyAlignment="1">
      <alignment vertical="center"/>
    </xf>
    <xf numFmtId="49" fontId="16" fillId="5" borderId="20" xfId="0" applyNumberFormat="1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vertical="center" wrapText="1" shrinkToFit="1"/>
    </xf>
    <xf numFmtId="164" fontId="17" fillId="5" borderId="21" xfId="3" applyFont="1" applyFill="1" applyBorder="1" applyAlignment="1">
      <alignment horizontal="center" vertical="center"/>
    </xf>
    <xf numFmtId="166" fontId="17" fillId="7" borderId="21" xfId="2" applyNumberFormat="1" applyFont="1" applyFill="1" applyBorder="1" applyAlignment="1">
      <alignment horizontal="center" vertical="center"/>
    </xf>
    <xf numFmtId="0" fontId="23" fillId="10" borderId="27" xfId="0" applyFont="1" applyFill="1" applyBorder="1" applyAlignment="1">
      <alignment vertical="center"/>
    </xf>
    <xf numFmtId="49" fontId="5" fillId="9" borderId="28" xfId="0" applyNumberFormat="1" applyFont="1" applyFill="1" applyBorder="1" applyAlignment="1">
      <alignment horizontal="center" vertical="center"/>
    </xf>
    <xf numFmtId="49" fontId="21" fillId="9" borderId="28" xfId="0" applyNumberFormat="1" applyFont="1" applyFill="1" applyBorder="1" applyAlignment="1">
      <alignment horizontal="left" vertical="center"/>
    </xf>
    <xf numFmtId="164" fontId="5" fillId="9" borderId="28" xfId="3" applyFont="1" applyFill="1" applyBorder="1" applyAlignment="1">
      <alignment horizontal="center" vertical="center"/>
    </xf>
    <xf numFmtId="164" fontId="5" fillId="9" borderId="29" xfId="3" applyFont="1" applyFill="1" applyBorder="1" applyAlignment="1">
      <alignment horizontal="center" vertical="center"/>
    </xf>
    <xf numFmtId="49" fontId="21" fillId="10" borderId="31" xfId="0" applyNumberFormat="1" applyFont="1" applyFill="1" applyBorder="1" applyAlignment="1">
      <alignment horizontal="center" vertical="center"/>
    </xf>
    <xf numFmtId="49" fontId="21" fillId="10" borderId="28" xfId="0" applyNumberFormat="1" applyFont="1" applyFill="1" applyBorder="1" applyAlignment="1">
      <alignment horizontal="center" vertical="center"/>
    </xf>
    <xf numFmtId="0" fontId="22" fillId="10" borderId="28" xfId="0" applyFont="1" applyFill="1" applyBorder="1" applyAlignment="1">
      <alignment vertical="center" wrapText="1" shrinkToFit="1"/>
    </xf>
    <xf numFmtId="166" fontId="5" fillId="10" borderId="28" xfId="2" applyNumberFormat="1" applyFont="1" applyFill="1" applyBorder="1" applyAlignment="1">
      <alignment horizontal="center" vertical="center"/>
    </xf>
    <xf numFmtId="166" fontId="5" fillId="10" borderId="29" xfId="2" applyNumberFormat="1" applyFont="1" applyFill="1" applyBorder="1" applyAlignment="1">
      <alignment horizontal="center" vertical="center"/>
    </xf>
    <xf numFmtId="166" fontId="5" fillId="10" borderId="23" xfId="2" applyNumberFormat="1" applyFont="1" applyFill="1" applyBorder="1" applyAlignment="1">
      <alignment horizontal="center" vertical="center"/>
    </xf>
    <xf numFmtId="0" fontId="22" fillId="10" borderId="31" xfId="0" applyFont="1" applyFill="1" applyBorder="1" applyAlignment="1">
      <alignment vertical="center" wrapText="1" shrinkToFit="1"/>
    </xf>
    <xf numFmtId="166" fontId="5" fillId="10" borderId="31" xfId="2" applyNumberFormat="1" applyFont="1" applyFill="1" applyBorder="1" applyAlignment="1">
      <alignment horizontal="center" vertical="center"/>
    </xf>
    <xf numFmtId="166" fontId="5" fillId="10" borderId="32" xfId="2" applyNumberFormat="1" applyFont="1" applyFill="1" applyBorder="1" applyAlignment="1">
      <alignment horizontal="center" vertical="center"/>
    </xf>
    <xf numFmtId="49" fontId="5" fillId="10" borderId="31" xfId="0" applyNumberFormat="1" applyFont="1" applyFill="1" applyBorder="1" applyAlignment="1">
      <alignment horizontal="center" vertical="center"/>
    </xf>
    <xf numFmtId="49" fontId="21" fillId="10" borderId="31" xfId="0" applyNumberFormat="1" applyFont="1" applyFill="1" applyBorder="1" applyAlignment="1">
      <alignment horizontal="left" vertical="center"/>
    </xf>
    <xf numFmtId="164" fontId="5" fillId="10" borderId="31" xfId="3" applyFont="1" applyFill="1" applyBorder="1" applyAlignment="1">
      <alignment horizontal="center" vertical="center"/>
    </xf>
    <xf numFmtId="164" fontId="5" fillId="10" borderId="32" xfId="3" applyFont="1" applyFill="1" applyBorder="1" applyAlignment="1">
      <alignment horizontal="center" vertical="center"/>
    </xf>
    <xf numFmtId="49" fontId="5" fillId="10" borderId="18" xfId="0" applyNumberFormat="1" applyFont="1" applyFill="1" applyBorder="1" applyAlignment="1">
      <alignment horizontal="center" vertical="center"/>
    </xf>
    <xf numFmtId="0" fontId="24" fillId="10" borderId="18" xfId="0" applyFont="1" applyFill="1" applyBorder="1"/>
    <xf numFmtId="164" fontId="5" fillId="10" borderId="18" xfId="3" applyFont="1" applyFill="1" applyBorder="1" applyAlignment="1">
      <alignment horizontal="center" vertical="center"/>
    </xf>
    <xf numFmtId="164" fontId="5" fillId="10" borderId="23" xfId="3" applyFont="1" applyFill="1" applyBorder="1" applyAlignment="1">
      <alignment horizontal="right" vertical="center"/>
    </xf>
    <xf numFmtId="0" fontId="24" fillId="10" borderId="35" xfId="0" applyFont="1" applyFill="1" applyBorder="1"/>
    <xf numFmtId="166" fontId="5" fillId="10" borderId="24" xfId="2" applyNumberFormat="1" applyFont="1" applyFill="1" applyBorder="1" applyAlignment="1">
      <alignment horizontal="center" vertical="center"/>
    </xf>
    <xf numFmtId="164" fontId="5" fillId="10" borderId="32" xfId="3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center" vertical="center" textRotation="90"/>
    </xf>
    <xf numFmtId="0" fontId="3" fillId="6" borderId="19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 vertical="center" textRotation="90" wrapText="1"/>
    </xf>
    <xf numFmtId="0" fontId="3" fillId="4" borderId="20" xfId="0" applyFont="1" applyFill="1" applyBorder="1" applyAlignment="1">
      <alignment horizontal="center" vertical="center" textRotation="90" wrapText="1"/>
    </xf>
    <xf numFmtId="0" fontId="3" fillId="4" borderId="13" xfId="0" applyFont="1" applyFill="1" applyBorder="1" applyAlignment="1">
      <alignment horizontal="center" vertical="center" textRotation="90" wrapText="1"/>
    </xf>
    <xf numFmtId="0" fontId="3" fillId="4" borderId="26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3" fillId="4" borderId="12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 wrapText="1"/>
    </xf>
    <xf numFmtId="0" fontId="3" fillId="6" borderId="17" xfId="0" applyFont="1" applyFill="1" applyBorder="1" applyAlignment="1">
      <alignment horizontal="center" vertical="center" textRotation="90" wrapText="1"/>
    </xf>
    <xf numFmtId="0" fontId="3" fillId="4" borderId="15" xfId="0" applyFont="1" applyFill="1" applyBorder="1" applyAlignment="1">
      <alignment horizontal="center" vertical="center" textRotation="90" wrapText="1"/>
    </xf>
    <xf numFmtId="0" fontId="3" fillId="4" borderId="16" xfId="0" applyFont="1" applyFill="1" applyBorder="1" applyAlignment="1">
      <alignment horizontal="center" vertical="center" textRotation="90" wrapText="1"/>
    </xf>
  </cellXfs>
  <cellStyles count="4">
    <cellStyle name="Millares" xfId="1" builtinId="3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57150</xdr:rowOff>
    </xdr:from>
    <xdr:to>
      <xdr:col>5</xdr:col>
      <xdr:colOff>196215</xdr:colOff>
      <xdr:row>5</xdr:row>
      <xdr:rowOff>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895350"/>
          <a:ext cx="1367790" cy="1304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215265</xdr:colOff>
      <xdr:row>6</xdr:row>
      <xdr:rowOff>171450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62BB49D0-CD5F-48E7-9AC1-C25A0FA68A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7790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A43"/>
  <sheetViews>
    <sheetView topLeftCell="A4" workbookViewId="0">
      <selection activeCell="H26" sqref="H26:I26"/>
    </sheetView>
  </sheetViews>
  <sheetFormatPr baseColWidth="10" defaultRowHeight="15" x14ac:dyDescent="0.25"/>
  <cols>
    <col min="3" max="3" width="6.7109375" customWidth="1"/>
    <col min="4" max="6" width="5.42578125" customWidth="1"/>
    <col min="7" max="7" width="5.85546875" customWidth="1"/>
    <col min="8" max="8" width="43" customWidth="1"/>
    <col min="9" max="9" width="17" customWidth="1"/>
    <col min="10" max="10" width="13.140625" customWidth="1"/>
    <col min="12" max="12" width="17.5703125" customWidth="1"/>
    <col min="15" max="15" width="14.85546875" customWidth="1"/>
  </cols>
  <sheetData>
    <row r="1" spans="3:27" s="1" customFormat="1" ht="18" x14ac:dyDescent="0.25">
      <c r="D1" s="2"/>
      <c r="E1" s="2"/>
      <c r="F1" s="2"/>
      <c r="G1" s="3"/>
      <c r="H1" s="3"/>
      <c r="J1" s="110"/>
    </row>
    <row r="2" spans="3:27" s="1" customFormat="1" ht="18" x14ac:dyDescent="0.25">
      <c r="D2" s="2"/>
      <c r="E2" s="2"/>
      <c r="F2" s="2"/>
      <c r="G2" s="3"/>
      <c r="H2" s="3"/>
      <c r="J2" s="110"/>
    </row>
    <row r="3" spans="3:27" s="5" customFormat="1" ht="27.75" x14ac:dyDescent="0.25">
      <c r="D3" s="6"/>
      <c r="E3" s="6"/>
      <c r="F3" s="6"/>
      <c r="G3" s="6"/>
      <c r="H3" s="6"/>
      <c r="J3" s="110"/>
    </row>
    <row r="4" spans="3:27" s="1" customFormat="1" ht="30.75" x14ac:dyDescent="0.25">
      <c r="D4" s="111" t="s">
        <v>43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3:27" s="1" customFormat="1" ht="30.75" x14ac:dyDescent="0.25">
      <c r="D5" s="112" t="s">
        <v>0</v>
      </c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3:27" s="1" customFormat="1" hidden="1" x14ac:dyDescent="0.25">
      <c r="H6" s="1" t="s">
        <v>1</v>
      </c>
      <c r="I6" s="8"/>
      <c r="J6" s="9"/>
    </row>
    <row r="7" spans="3:27" s="1" customFormat="1" hidden="1" x14ac:dyDescent="0.25">
      <c r="H7" s="8"/>
      <c r="I7" s="8"/>
      <c r="J7" s="4"/>
    </row>
    <row r="8" spans="3:27" s="1" customFormat="1" x14ac:dyDescent="0.25">
      <c r="I8" s="8"/>
      <c r="J8" s="4"/>
    </row>
    <row r="9" spans="3:27" s="1" customFormat="1" x14ac:dyDescent="0.25">
      <c r="C9" s="28" t="s">
        <v>55</v>
      </c>
      <c r="I9" s="8"/>
      <c r="J9" s="4"/>
    </row>
    <row r="10" spans="3:27" s="16" customFormat="1" ht="15.75" thickBot="1" x14ac:dyDescent="0.3">
      <c r="C10" s="1"/>
      <c r="D10" s="8"/>
      <c r="E10" s="8"/>
      <c r="F10" s="8"/>
      <c r="G10" s="14"/>
      <c r="H10" s="1"/>
      <c r="I10" s="1"/>
      <c r="J10" s="8"/>
      <c r="K10" s="15"/>
      <c r="L10" s="1"/>
      <c r="M10" s="8"/>
      <c r="N10" s="8"/>
      <c r="O10" s="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3:27" s="16" customFormat="1" ht="41.25" customHeight="1" thickBot="1" x14ac:dyDescent="0.3">
      <c r="C11" s="101" t="s">
        <v>17</v>
      </c>
      <c r="D11" s="103" t="s">
        <v>2</v>
      </c>
      <c r="E11" s="103" t="s">
        <v>3</v>
      </c>
      <c r="F11" s="103" t="s">
        <v>4</v>
      </c>
      <c r="G11" s="105" t="s">
        <v>5</v>
      </c>
      <c r="H11" s="113" t="s">
        <v>6</v>
      </c>
      <c r="I11" s="107" t="s">
        <v>7</v>
      </c>
      <c r="J11" s="108"/>
      <c r="K11" s="108"/>
      <c r="L11" s="108"/>
      <c r="M11" s="108"/>
      <c r="N11" s="108"/>
      <c r="O11" s="10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3:27" s="21" customFormat="1" ht="105.75" thickBot="1" x14ac:dyDescent="0.3">
      <c r="C12" s="102"/>
      <c r="D12" s="104"/>
      <c r="E12" s="104"/>
      <c r="F12" s="104"/>
      <c r="G12" s="106"/>
      <c r="H12" s="114"/>
      <c r="I12" s="18" t="s">
        <v>8</v>
      </c>
      <c r="J12" s="19" t="s">
        <v>9</v>
      </c>
      <c r="K12" s="18" t="s">
        <v>10</v>
      </c>
      <c r="L12" s="19" t="s">
        <v>11</v>
      </c>
      <c r="M12" s="18" t="s">
        <v>12</v>
      </c>
      <c r="N12" s="19" t="s">
        <v>13</v>
      </c>
      <c r="O12" s="20" t="s">
        <v>14</v>
      </c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3:27" ht="18" x14ac:dyDescent="0.25">
      <c r="C13" s="46">
        <v>26</v>
      </c>
      <c r="D13" s="47"/>
      <c r="E13" s="47"/>
      <c r="F13" s="47"/>
      <c r="G13" s="47"/>
      <c r="H13" s="48" t="s">
        <v>40</v>
      </c>
      <c r="I13" s="49">
        <f>+I14</f>
        <v>2800000</v>
      </c>
      <c r="J13" s="50">
        <f>SUM(J15:J19)</f>
        <v>0</v>
      </c>
      <c r="K13" s="50">
        <f>SUM(K15:K19)</f>
        <v>0</v>
      </c>
      <c r="L13" s="50">
        <f>SUM(L15:L19)</f>
        <v>0</v>
      </c>
      <c r="M13" s="50">
        <f>SUM(M15:M19)</f>
        <v>0</v>
      </c>
      <c r="N13" s="50">
        <f>SUM(N15:N19)</f>
        <v>0</v>
      </c>
      <c r="O13" s="51">
        <f t="shared" ref="O13:O14" si="0">SUM(I13:N13)</f>
        <v>2800000</v>
      </c>
    </row>
    <row r="14" spans="3:27" ht="15.75" thickBot="1" x14ac:dyDescent="0.3">
      <c r="C14" s="53"/>
      <c r="D14" s="90" t="s">
        <v>20</v>
      </c>
      <c r="E14" s="90"/>
      <c r="F14" s="90"/>
      <c r="G14" s="90"/>
      <c r="H14" s="91" t="s">
        <v>21</v>
      </c>
      <c r="I14" s="92">
        <v>2800000</v>
      </c>
      <c r="J14" s="90"/>
      <c r="K14" s="90"/>
      <c r="L14" s="90"/>
      <c r="M14" s="90"/>
      <c r="N14" s="90"/>
      <c r="O14" s="100">
        <f t="shared" si="0"/>
        <v>2800000</v>
      </c>
    </row>
    <row r="15" spans="3:27" ht="18" x14ac:dyDescent="0.25">
      <c r="C15" s="54">
        <v>29</v>
      </c>
      <c r="D15" s="55"/>
      <c r="E15" s="55"/>
      <c r="F15" s="55"/>
      <c r="G15" s="55"/>
      <c r="H15" s="56" t="s">
        <v>41</v>
      </c>
      <c r="I15" s="57">
        <f>+I16+I17+I18+I19</f>
        <v>27500000</v>
      </c>
      <c r="J15" s="58"/>
      <c r="K15" s="58"/>
      <c r="L15" s="58"/>
      <c r="M15" s="58"/>
      <c r="N15" s="58"/>
      <c r="O15" s="59">
        <f t="shared" ref="O15:O19" si="1">SUM(I15:N15)</f>
        <v>27500000</v>
      </c>
    </row>
    <row r="16" spans="3:27" s="35" customFormat="1" x14ac:dyDescent="0.25">
      <c r="C16" s="52"/>
      <c r="D16" s="94" t="s">
        <v>22</v>
      </c>
      <c r="E16" s="94"/>
      <c r="F16" s="94"/>
      <c r="G16" s="94"/>
      <c r="H16" s="95" t="s">
        <v>36</v>
      </c>
      <c r="I16" s="96">
        <v>3000000</v>
      </c>
      <c r="J16" s="94"/>
      <c r="K16" s="94"/>
      <c r="L16" s="94"/>
      <c r="M16" s="94"/>
      <c r="N16" s="94"/>
      <c r="O16" s="97">
        <f t="shared" ref="O16" si="2">SUM(I16:N16)</f>
        <v>3000000</v>
      </c>
    </row>
    <row r="17" spans="3:15" s="35" customFormat="1" x14ac:dyDescent="0.25">
      <c r="C17" s="52"/>
      <c r="D17" s="38" t="s">
        <v>33</v>
      </c>
      <c r="E17" s="38"/>
      <c r="F17" s="38"/>
      <c r="G17" s="38"/>
      <c r="H17" s="95" t="s">
        <v>37</v>
      </c>
      <c r="I17" s="39">
        <v>3000000</v>
      </c>
      <c r="J17" s="39"/>
      <c r="K17" s="39"/>
      <c r="L17" s="39"/>
      <c r="M17" s="39"/>
      <c r="N17" s="39"/>
      <c r="O17" s="86">
        <f t="shared" si="1"/>
        <v>3000000</v>
      </c>
    </row>
    <row r="18" spans="3:15" s="35" customFormat="1" x14ac:dyDescent="0.25">
      <c r="C18" s="52"/>
      <c r="D18" s="38" t="s">
        <v>34</v>
      </c>
      <c r="E18" s="38"/>
      <c r="F18" s="38"/>
      <c r="G18" s="38"/>
      <c r="H18" s="95" t="s">
        <v>38</v>
      </c>
      <c r="I18" s="39">
        <v>20000000</v>
      </c>
      <c r="J18" s="39"/>
      <c r="K18" s="39"/>
      <c r="L18" s="39"/>
      <c r="M18" s="39"/>
      <c r="N18" s="39"/>
      <c r="O18" s="86">
        <f t="shared" si="1"/>
        <v>20000000</v>
      </c>
    </row>
    <row r="19" spans="3:15" s="35" customFormat="1" ht="15.75" thickBot="1" x14ac:dyDescent="0.3">
      <c r="C19" s="60"/>
      <c r="D19" s="69" t="s">
        <v>42</v>
      </c>
      <c r="E19" s="69"/>
      <c r="F19" s="69"/>
      <c r="G19" s="69"/>
      <c r="H19" s="98" t="s">
        <v>39</v>
      </c>
      <c r="I19" s="70">
        <v>1500000</v>
      </c>
      <c r="J19" s="70"/>
      <c r="K19" s="70"/>
      <c r="L19" s="70"/>
      <c r="M19" s="70"/>
      <c r="N19" s="70"/>
      <c r="O19" s="99">
        <f t="shared" si="1"/>
        <v>1500000</v>
      </c>
    </row>
    <row r="20" spans="3:15" s="35" customFormat="1" ht="16.5" thickBot="1" x14ac:dyDescent="0.3">
      <c r="C20" s="61"/>
      <c r="D20" s="62"/>
      <c r="E20" s="62"/>
      <c r="F20" s="62"/>
      <c r="G20" s="62"/>
      <c r="H20" s="63"/>
      <c r="I20" s="64">
        <f>(I13+I15)</f>
        <v>30300000</v>
      </c>
      <c r="J20" s="64">
        <f>SUM(J15:J19)</f>
        <v>0</v>
      </c>
      <c r="K20" s="64"/>
      <c r="L20" s="64"/>
      <c r="M20" s="64"/>
      <c r="N20" s="64"/>
      <c r="O20" s="65">
        <f>+N20+M20+K20+J20+I20</f>
        <v>30300000</v>
      </c>
    </row>
    <row r="21" spans="3:15" x14ac:dyDescent="0.25">
      <c r="C21" s="22"/>
      <c r="D21" s="45"/>
      <c r="E21" s="45"/>
      <c r="F21" s="45"/>
      <c r="G21" s="45"/>
      <c r="I21" s="45"/>
      <c r="J21" s="45"/>
      <c r="K21" s="45"/>
      <c r="L21" s="45"/>
      <c r="M21" s="45"/>
      <c r="N21" s="45"/>
      <c r="O21" s="45"/>
    </row>
    <row r="22" spans="3:15" s="35" customFormat="1" x14ac:dyDescent="0.25">
      <c r="C22" s="23"/>
      <c r="D22"/>
      <c r="E22"/>
      <c r="F22"/>
      <c r="G22"/>
      <c r="H22" s="26"/>
      <c r="I22"/>
      <c r="J22"/>
      <c r="K22"/>
      <c r="L22"/>
      <c r="M22"/>
      <c r="N22"/>
      <c r="O22"/>
    </row>
    <row r="23" spans="3:15" s="35" customFormat="1" x14ac:dyDescent="0.25">
      <c r="C23" s="26" t="s">
        <v>23</v>
      </c>
      <c r="D23" s="26"/>
      <c r="E23" s="26"/>
      <c r="F23" s="26"/>
      <c r="G23" s="26"/>
      <c r="H23" s="25"/>
      <c r="I23" s="26"/>
      <c r="J23" s="26"/>
      <c r="K23" s="26"/>
      <c r="L23" s="26" t="s">
        <v>24</v>
      </c>
      <c r="M23" s="24"/>
      <c r="N23" s="26"/>
      <c r="O23" s="27"/>
    </row>
    <row r="24" spans="3:15" s="35" customFormat="1" x14ac:dyDescent="0.25">
      <c r="C24" s="25"/>
      <c r="D24" s="25"/>
      <c r="E24" s="25"/>
      <c r="F24" s="25"/>
      <c r="G24" s="25"/>
      <c r="H24" s="26"/>
      <c r="I24" s="25"/>
      <c r="J24" s="25"/>
      <c r="K24" s="25"/>
      <c r="L24" s="25"/>
      <c r="M24" s="25"/>
      <c r="N24" s="25"/>
      <c r="O24" s="25"/>
    </row>
    <row r="25" spans="3:15" s="35" customFormat="1" x14ac:dyDescent="0.25">
      <c r="C25" s="26"/>
      <c r="D25" s="26"/>
      <c r="E25" s="26"/>
      <c r="F25" s="26"/>
      <c r="G25" s="26"/>
      <c r="H25" s="8"/>
      <c r="I25" s="26"/>
      <c r="J25" s="26"/>
      <c r="K25" s="26"/>
      <c r="L25" s="26"/>
      <c r="M25" s="26"/>
      <c r="N25" s="26"/>
      <c r="O25" s="27"/>
    </row>
    <row r="26" spans="3:15" s="35" customFormat="1" x14ac:dyDescent="0.25">
      <c r="C26" s="13"/>
      <c r="D26" s="14"/>
      <c r="E26" s="14"/>
      <c r="F26" s="14"/>
      <c r="G26" s="8"/>
      <c r="H26" s="29"/>
      <c r="I26" s="1"/>
      <c r="J26" s="8"/>
      <c r="K26" s="8"/>
      <c r="L26" s="1"/>
      <c r="M26" s="8"/>
      <c r="N26" s="8"/>
      <c r="O26" s="8"/>
    </row>
    <row r="27" spans="3:15" s="35" customFormat="1" x14ac:dyDescent="0.25">
      <c r="C27" s="26"/>
      <c r="D27" s="29"/>
      <c r="E27" s="29"/>
      <c r="F27" s="29"/>
      <c r="G27" s="29"/>
      <c r="H27" s="29"/>
      <c r="I27" s="29"/>
      <c r="J27" s="26"/>
      <c r="K27" s="26"/>
      <c r="L27" s="26"/>
      <c r="M27" s="29" t="s">
        <v>26</v>
      </c>
      <c r="N27" s="29"/>
      <c r="O27" s="29"/>
    </row>
    <row r="28" spans="3:15" s="35" customFormat="1" x14ac:dyDescent="0.25">
      <c r="C28" s="29" t="s">
        <v>25</v>
      </c>
      <c r="D28" s="29"/>
      <c r="E28" s="29"/>
      <c r="F28" s="29"/>
      <c r="G28" s="29"/>
      <c r="H28" s="26"/>
      <c r="I28" s="26"/>
      <c r="J28" s="26"/>
      <c r="K28" s="26"/>
      <c r="L28" s="115" t="s">
        <v>54</v>
      </c>
      <c r="M28" s="115"/>
      <c r="N28" s="115"/>
      <c r="O28" s="115"/>
    </row>
    <row r="29" spans="3:15" s="35" customFormat="1" x14ac:dyDescent="0.25">
      <c r="C29" s="26" t="s">
        <v>53</v>
      </c>
      <c r="D29" s="29"/>
      <c r="E29" s="29"/>
      <c r="F29" s="29"/>
      <c r="G29" s="30"/>
      <c r="H29"/>
      <c r="I29" s="26"/>
      <c r="J29" s="26"/>
      <c r="K29" s="26"/>
      <c r="L29" s="29"/>
      <c r="M29" s="26"/>
      <c r="N29" s="26"/>
      <c r="O29" s="26"/>
    </row>
    <row r="30" spans="3:15" s="35" customFormat="1" x14ac:dyDescent="0.25"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3:15" s="35" customFormat="1" x14ac:dyDescent="0.25"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3:15" s="35" customFormat="1" x14ac:dyDescent="0.25"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3:15" s="35" customFormat="1" x14ac:dyDescent="0.25"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3:15" s="35" customFormat="1" x14ac:dyDescent="0.25"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3:15" s="35" customFormat="1" x14ac:dyDescent="0.25"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3:15" s="35" customFormat="1" x14ac:dyDescent="0.25"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3:15" s="35" customFormat="1" x14ac:dyDescent="0.25"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3:15" s="35" customFormat="1" x14ac:dyDescent="0.25"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3:15" s="35" customFormat="1" x14ac:dyDescent="0.25"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3:15" s="35" customFormat="1" x14ac:dyDescent="0.25"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3:15" s="35" customFormat="1" x14ac:dyDescent="0.25"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3:15" s="35" customFormat="1" x14ac:dyDescent="0.25"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3:15" s="35" customFormat="1" x14ac:dyDescent="0.25">
      <c r="C43"/>
      <c r="D43"/>
      <c r="E43"/>
      <c r="F43"/>
      <c r="G43"/>
      <c r="H43"/>
      <c r="I43"/>
      <c r="J43"/>
      <c r="K43"/>
      <c r="L43"/>
      <c r="M43"/>
      <c r="N43"/>
      <c r="O43"/>
    </row>
  </sheetData>
  <mergeCells count="11">
    <mergeCell ref="J1:J3"/>
    <mergeCell ref="D4:N4"/>
    <mergeCell ref="D5:N5"/>
    <mergeCell ref="H11:H12"/>
    <mergeCell ref="L28:O28"/>
    <mergeCell ref="C11:C12"/>
    <mergeCell ref="D11:D12"/>
    <mergeCell ref="G11:G12"/>
    <mergeCell ref="I11:O11"/>
    <mergeCell ref="E11:E12"/>
    <mergeCell ref="F11:F12"/>
  </mergeCells>
  <pageMargins left="0.25" right="0.25" top="0.75" bottom="0.75" header="0.3" footer="0.3"/>
  <pageSetup paperSize="9" scale="51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7"/>
  <sheetViews>
    <sheetView tabSelected="1" workbookViewId="0">
      <selection activeCell="T15" sqref="T15"/>
    </sheetView>
  </sheetViews>
  <sheetFormatPr baseColWidth="10" defaultRowHeight="15" x14ac:dyDescent="0.25"/>
  <cols>
    <col min="1" max="1" width="7" customWidth="1"/>
    <col min="2" max="2" width="5.85546875" customWidth="1"/>
    <col min="3" max="3" width="4.42578125" customWidth="1"/>
    <col min="4" max="4" width="6.140625" customWidth="1"/>
    <col min="5" max="5" width="4.85546875" customWidth="1"/>
    <col min="6" max="6" width="6.140625" customWidth="1"/>
    <col min="7" max="7" width="44.5703125" customWidth="1"/>
    <col min="8" max="8" width="14.140625" customWidth="1"/>
    <col min="9" max="9" width="9.7109375" customWidth="1"/>
    <col min="10" max="10" width="8.7109375" customWidth="1"/>
    <col min="11" max="11" width="6.85546875" customWidth="1"/>
    <col min="12" max="12" width="7.7109375" customWidth="1"/>
    <col min="13" max="13" width="8.7109375" customWidth="1"/>
    <col min="15" max="15" width="15.42578125" customWidth="1"/>
  </cols>
  <sheetData>
    <row r="1" spans="1:31" s="5" customFormat="1" ht="27.75" x14ac:dyDescent="0.25">
      <c r="D1" s="6"/>
      <c r="E1" s="6"/>
      <c r="F1" s="6"/>
      <c r="G1" s="6"/>
      <c r="H1" s="6"/>
      <c r="J1" s="44"/>
    </row>
    <row r="2" spans="1:31" s="1" customFormat="1" ht="30.75" x14ac:dyDescent="0.25">
      <c r="D2" s="111" t="s">
        <v>43</v>
      </c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31" s="1" customFormat="1" ht="30.75" x14ac:dyDescent="0.25">
      <c r="D3" s="112" t="s">
        <v>19</v>
      </c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31" s="1" customFormat="1" ht="15.75" hidden="1" thickBot="1" x14ac:dyDescent="0.3">
      <c r="G4" s="7"/>
      <c r="H4" s="1" t="s">
        <v>1</v>
      </c>
      <c r="I4" s="8"/>
      <c r="J4" s="9"/>
    </row>
    <row r="5" spans="1:31" s="1" customFormat="1" hidden="1" x14ac:dyDescent="0.25">
      <c r="G5" s="10"/>
      <c r="H5" s="8"/>
      <c r="I5" s="8"/>
      <c r="J5" s="4"/>
    </row>
    <row r="6" spans="1:31" s="1" customFormat="1" ht="21.75" hidden="1" customHeight="1" x14ac:dyDescent="0.25">
      <c r="G6" s="11"/>
      <c r="H6" s="1" t="s">
        <v>15</v>
      </c>
      <c r="I6" s="8"/>
      <c r="J6" s="4"/>
    </row>
    <row r="7" spans="1:31" s="1" customFormat="1" x14ac:dyDescent="0.25">
      <c r="B7" s="28" t="s">
        <v>55</v>
      </c>
      <c r="G7" s="12"/>
      <c r="I7" s="8"/>
      <c r="J7" s="4"/>
    </row>
    <row r="8" spans="1:31" s="16" customFormat="1" ht="15.75" thickBot="1" x14ac:dyDescent="0.3">
      <c r="A8" s="1"/>
      <c r="B8" s="1"/>
      <c r="C8" s="13"/>
      <c r="D8" s="8"/>
      <c r="E8" s="14"/>
      <c r="F8" s="8"/>
      <c r="G8" s="8"/>
      <c r="H8" s="1"/>
      <c r="I8" s="1"/>
      <c r="J8" s="8"/>
      <c r="K8" s="15"/>
      <c r="L8" s="1"/>
      <c r="M8" s="8"/>
      <c r="N8" s="8"/>
      <c r="O8" s="8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s="16" customFormat="1" ht="18.75" customHeight="1" thickBot="1" x14ac:dyDescent="0.3">
      <c r="A9" s="1"/>
      <c r="B9" s="119" t="s">
        <v>17</v>
      </c>
      <c r="C9" s="103" t="s">
        <v>2</v>
      </c>
      <c r="D9" s="103" t="s">
        <v>3</v>
      </c>
      <c r="E9" s="103" t="s">
        <v>4</v>
      </c>
      <c r="F9" s="105" t="s">
        <v>5</v>
      </c>
      <c r="G9" s="113" t="s">
        <v>6</v>
      </c>
      <c r="H9" s="116" t="s">
        <v>7</v>
      </c>
      <c r="I9" s="117"/>
      <c r="J9" s="117"/>
      <c r="K9" s="117"/>
      <c r="L9" s="117"/>
      <c r="M9" s="117"/>
      <c r="N9" s="118"/>
      <c r="O9" s="8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s="16" customFormat="1" ht="121.5" customHeight="1" thickBot="1" x14ac:dyDescent="0.3">
      <c r="A10" s="1"/>
      <c r="B10" s="120"/>
      <c r="C10" s="121"/>
      <c r="D10" s="121"/>
      <c r="E10" s="121"/>
      <c r="F10" s="122"/>
      <c r="G10" s="114"/>
      <c r="H10" s="66" t="s">
        <v>44</v>
      </c>
      <c r="I10" s="67" t="s">
        <v>45</v>
      </c>
      <c r="J10" s="66" t="s">
        <v>46</v>
      </c>
      <c r="K10" s="67" t="s">
        <v>47</v>
      </c>
      <c r="L10" s="66" t="s">
        <v>48</v>
      </c>
      <c r="M10" s="67" t="s">
        <v>49</v>
      </c>
      <c r="N10" s="68" t="s">
        <v>14</v>
      </c>
      <c r="O10" s="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s="16" customFormat="1" ht="37.5" customHeight="1" thickBot="1" x14ac:dyDescent="0.3">
      <c r="A11" s="1"/>
      <c r="B11" s="40">
        <v>21</v>
      </c>
      <c r="C11" s="41"/>
      <c r="D11" s="41"/>
      <c r="E11" s="41"/>
      <c r="F11" s="41"/>
      <c r="G11" s="37" t="s">
        <v>28</v>
      </c>
      <c r="H11" s="42">
        <f>(H12)</f>
        <v>9300</v>
      </c>
      <c r="I11" s="42">
        <f t="shared" ref="I11:M11" si="0">(I12)</f>
        <v>0</v>
      </c>
      <c r="J11" s="42">
        <f t="shared" si="0"/>
        <v>0</v>
      </c>
      <c r="K11" s="42">
        <f t="shared" si="0"/>
        <v>0</v>
      </c>
      <c r="L11" s="42">
        <f t="shared" si="0"/>
        <v>0</v>
      </c>
      <c r="M11" s="42">
        <f t="shared" si="0"/>
        <v>0</v>
      </c>
      <c r="N11" s="43">
        <f t="shared" ref="N11" si="1">SUM(H11:M11)</f>
        <v>9300</v>
      </c>
      <c r="O11" s="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s="35" customFormat="1" x14ac:dyDescent="0.25">
      <c r="B12" s="76"/>
      <c r="C12" s="77" t="s">
        <v>29</v>
      </c>
      <c r="D12" s="77"/>
      <c r="E12" s="77"/>
      <c r="F12" s="77"/>
      <c r="G12" s="78" t="s">
        <v>30</v>
      </c>
      <c r="H12" s="79">
        <f>+H13</f>
        <v>9300</v>
      </c>
      <c r="I12" s="77"/>
      <c r="J12" s="77"/>
      <c r="K12" s="77"/>
      <c r="L12" s="77"/>
      <c r="M12" s="77"/>
      <c r="N12" s="80">
        <f>+H12+I12+J12+K12+L12</f>
        <v>9300</v>
      </c>
    </row>
    <row r="13" spans="1:31" s="35" customFormat="1" ht="15.75" thickBot="1" x14ac:dyDescent="0.3">
      <c r="B13" s="53"/>
      <c r="C13" s="81"/>
      <c r="D13" s="90" t="s">
        <v>18</v>
      </c>
      <c r="E13" s="90"/>
      <c r="F13" s="90"/>
      <c r="G13" s="91" t="s">
        <v>31</v>
      </c>
      <c r="H13" s="92">
        <v>9300</v>
      </c>
      <c r="I13" s="90"/>
      <c r="J13" s="90"/>
      <c r="K13" s="90"/>
      <c r="L13" s="90"/>
      <c r="M13" s="90"/>
      <c r="N13" s="93">
        <f>+M13+L13+K13+J13+I13+H13</f>
        <v>9300</v>
      </c>
    </row>
    <row r="14" spans="1:31" s="16" customFormat="1" ht="36.75" thickBot="1" x14ac:dyDescent="0.3">
      <c r="A14" s="1"/>
      <c r="B14" s="71">
        <v>22</v>
      </c>
      <c r="C14" s="72"/>
      <c r="D14" s="72"/>
      <c r="E14" s="72"/>
      <c r="F14" s="72"/>
      <c r="G14" s="73" t="s">
        <v>32</v>
      </c>
      <c r="H14" s="74">
        <f>SUM(H15:H17)</f>
        <v>21000</v>
      </c>
      <c r="I14" s="74">
        <f t="shared" ref="I14:M14" si="2">SUM(I15:I17)</f>
        <v>0</v>
      </c>
      <c r="J14" s="74">
        <f t="shared" si="2"/>
        <v>0</v>
      </c>
      <c r="K14" s="74">
        <f t="shared" si="2"/>
        <v>0</v>
      </c>
      <c r="L14" s="74">
        <f t="shared" si="2"/>
        <v>0</v>
      </c>
      <c r="M14" s="74">
        <f t="shared" si="2"/>
        <v>0</v>
      </c>
      <c r="N14" s="75">
        <f t="shared" ref="N14:N17" si="3">SUM(H14:M14)</f>
        <v>21000</v>
      </c>
      <c r="O1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x14ac:dyDescent="0.25">
      <c r="B15" s="76"/>
      <c r="C15" s="82" t="s">
        <v>34</v>
      </c>
      <c r="D15" s="82"/>
      <c r="E15" s="82"/>
      <c r="F15" s="82"/>
      <c r="G15" s="83" t="s">
        <v>50</v>
      </c>
      <c r="H15" s="84">
        <v>10000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5">
        <f t="shared" si="3"/>
        <v>10000</v>
      </c>
    </row>
    <row r="16" spans="1:31" x14ac:dyDescent="0.25">
      <c r="B16" s="52"/>
      <c r="C16" s="38" t="s">
        <v>16</v>
      </c>
      <c r="D16" s="38"/>
      <c r="E16" s="38"/>
      <c r="F16" s="38"/>
      <c r="G16" s="36" t="s">
        <v>51</v>
      </c>
      <c r="H16" s="39">
        <v>5000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86">
        <f t="shared" si="3"/>
        <v>5000</v>
      </c>
    </row>
    <row r="17" spans="1:14" ht="15.75" thickBot="1" x14ac:dyDescent="0.3">
      <c r="B17" s="53"/>
      <c r="C17" s="81" t="s">
        <v>35</v>
      </c>
      <c r="D17" s="81"/>
      <c r="E17" s="81"/>
      <c r="F17" s="81"/>
      <c r="G17" s="87" t="s">
        <v>52</v>
      </c>
      <c r="H17" s="88">
        <v>6000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9">
        <f t="shared" si="3"/>
        <v>6000</v>
      </c>
    </row>
    <row r="18" spans="1:14" ht="16.5" thickBot="1" x14ac:dyDescent="0.3">
      <c r="B18" s="31"/>
      <c r="C18" s="32"/>
      <c r="D18" s="32"/>
      <c r="E18" s="32"/>
      <c r="F18" s="32"/>
      <c r="G18" s="32"/>
      <c r="H18" s="33">
        <f>(H11+H14)</f>
        <v>30300</v>
      </c>
      <c r="I18" s="33">
        <f t="shared" ref="I18:M18" si="4">(I11+I14)</f>
        <v>0</v>
      </c>
      <c r="J18" s="33">
        <f t="shared" si="4"/>
        <v>0</v>
      </c>
      <c r="K18" s="33">
        <f t="shared" si="4"/>
        <v>0</v>
      </c>
      <c r="L18" s="33">
        <f t="shared" si="4"/>
        <v>0</v>
      </c>
      <c r="M18" s="33">
        <f t="shared" si="4"/>
        <v>0</v>
      </c>
      <c r="N18" s="34">
        <f>+M18+L18+K18+I18+H18</f>
        <v>30300</v>
      </c>
    </row>
    <row r="19" spans="1:14" x14ac:dyDescent="0.25">
      <c r="B19" s="23"/>
    </row>
    <row r="20" spans="1:14" x14ac:dyDescent="0.25">
      <c r="B20" s="26" t="s">
        <v>23</v>
      </c>
      <c r="C20" s="26"/>
      <c r="D20" s="26"/>
      <c r="E20" s="26"/>
      <c r="F20" s="26"/>
      <c r="G20" s="26"/>
      <c r="H20" s="26"/>
      <c r="I20" s="26"/>
      <c r="J20" s="26"/>
      <c r="K20" s="26" t="s">
        <v>24</v>
      </c>
      <c r="L20" s="24"/>
      <c r="M20" s="26"/>
      <c r="N20" s="27"/>
    </row>
    <row r="21" spans="1:14" x14ac:dyDescent="0.25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4"/>
      <c r="M21" s="26"/>
      <c r="N21" s="27"/>
    </row>
    <row r="22" spans="1:14" x14ac:dyDescent="0.2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x14ac:dyDescent="0.2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</row>
    <row r="24" spans="1:14" x14ac:dyDescent="0.25">
      <c r="B24" s="13"/>
      <c r="C24" s="14"/>
      <c r="D24" s="14"/>
      <c r="E24" s="14"/>
      <c r="F24" s="8"/>
      <c r="G24" s="8"/>
      <c r="H24" s="1"/>
      <c r="I24" s="8"/>
      <c r="J24" s="8"/>
      <c r="K24" s="1"/>
      <c r="L24" s="8"/>
      <c r="M24" s="8"/>
      <c r="N24" s="8"/>
    </row>
    <row r="25" spans="1:14" x14ac:dyDescent="0.25">
      <c r="B25" s="26"/>
      <c r="C25" s="29"/>
      <c r="D25" s="29"/>
      <c r="E25" s="29"/>
      <c r="F25" s="29"/>
      <c r="G25" s="29"/>
      <c r="H25" s="29"/>
      <c r="I25" s="26"/>
      <c r="J25" s="115" t="s">
        <v>26</v>
      </c>
      <c r="K25" s="115"/>
      <c r="L25" s="115"/>
      <c r="M25" s="115"/>
      <c r="N25" s="115"/>
    </row>
    <row r="26" spans="1:14" x14ac:dyDescent="0.25">
      <c r="B26" s="29" t="s">
        <v>25</v>
      </c>
      <c r="C26" s="29"/>
      <c r="D26" s="29"/>
      <c r="E26" s="29"/>
      <c r="F26" s="29"/>
      <c r="G26" s="29"/>
      <c r="H26" s="26"/>
      <c r="I26" s="26"/>
      <c r="J26" s="115" t="s">
        <v>27</v>
      </c>
      <c r="K26" s="115"/>
      <c r="L26" s="115"/>
      <c r="M26" s="115"/>
      <c r="N26" s="115"/>
    </row>
    <row r="27" spans="1:14" x14ac:dyDescent="0.25">
      <c r="A27" s="26" t="s">
        <v>53</v>
      </c>
      <c r="B27" s="26"/>
      <c r="C27" s="26"/>
      <c r="D27" s="26"/>
      <c r="E27" s="29"/>
      <c r="F27" s="30"/>
      <c r="G27" s="26"/>
      <c r="H27" s="26"/>
      <c r="I27" s="26"/>
      <c r="J27" s="26"/>
      <c r="K27" s="29"/>
      <c r="L27" s="26"/>
      <c r="M27" s="26"/>
      <c r="N27" s="26"/>
    </row>
    <row r="31" spans="1:14" x14ac:dyDescent="0.25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4"/>
      <c r="M31" s="26"/>
      <c r="N31" s="27"/>
    </row>
    <row r="32" spans="1:14" x14ac:dyDescent="0.25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2:14" x14ac:dyDescent="0.25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</row>
    <row r="34" spans="2:14" x14ac:dyDescent="0.25">
      <c r="B34" s="13"/>
      <c r="C34" s="14"/>
      <c r="D34" s="14"/>
      <c r="E34" s="14"/>
      <c r="F34" s="8"/>
      <c r="G34" s="8"/>
      <c r="H34" s="1"/>
      <c r="I34" s="8"/>
      <c r="J34" s="8"/>
      <c r="K34" s="1"/>
      <c r="L34" s="8"/>
      <c r="M34" s="8"/>
      <c r="N34" s="8"/>
    </row>
    <row r="35" spans="2:14" x14ac:dyDescent="0.25">
      <c r="B35" s="26"/>
      <c r="C35" s="29"/>
      <c r="D35" s="29"/>
      <c r="E35" s="29"/>
      <c r="F35" s="29"/>
      <c r="G35" s="29"/>
      <c r="H35" s="29"/>
      <c r="I35" s="26"/>
      <c r="J35" s="26"/>
      <c r="K35" s="26"/>
      <c r="L35" s="29"/>
      <c r="M35" s="29"/>
      <c r="N35" s="29"/>
    </row>
    <row r="36" spans="2:14" x14ac:dyDescent="0.25">
      <c r="B36" s="29"/>
      <c r="C36" s="29"/>
      <c r="D36" s="29"/>
      <c r="E36" s="29"/>
      <c r="F36" s="29"/>
      <c r="G36" s="29"/>
      <c r="H36" s="26"/>
      <c r="I36" s="26"/>
      <c r="J36" s="26"/>
      <c r="K36" s="115"/>
      <c r="L36" s="115"/>
      <c r="M36" s="115"/>
      <c r="N36" s="115"/>
    </row>
    <row r="37" spans="2:14" x14ac:dyDescent="0.25">
      <c r="B37" s="26"/>
      <c r="C37" s="29"/>
      <c r="D37" s="29"/>
      <c r="E37" s="29"/>
      <c r="F37" s="30"/>
      <c r="G37" s="26"/>
      <c r="H37" s="26"/>
      <c r="I37" s="26"/>
      <c r="J37" s="26"/>
      <c r="K37" s="29"/>
      <c r="L37" s="26"/>
      <c r="M37" s="26"/>
      <c r="N37" s="26"/>
    </row>
  </sheetData>
  <mergeCells count="12">
    <mergeCell ref="B9:B10"/>
    <mergeCell ref="C9:C10"/>
    <mergeCell ref="D9:D10"/>
    <mergeCell ref="E9:E10"/>
    <mergeCell ref="F9:F10"/>
    <mergeCell ref="K36:N36"/>
    <mergeCell ref="D2:N2"/>
    <mergeCell ref="D3:N3"/>
    <mergeCell ref="G9:G10"/>
    <mergeCell ref="H9:N9"/>
    <mergeCell ref="J26:N26"/>
    <mergeCell ref="J25:N25"/>
  </mergeCells>
  <pageMargins left="0.23622047244094491" right="0.23622047244094491" top="0.35433070866141736" bottom="0.35433070866141736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MAYORES GASTOS</vt:lpstr>
      <vt:lpstr>MENORES GASTOS</vt:lpstr>
      <vt:lpstr>'MAYORES GASTOS'!Área_de_impresión</vt:lpstr>
      <vt:lpstr>'MENORES GASTOS'!Área_de_impresión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Funcionario8</cp:lastModifiedBy>
  <cp:lastPrinted>2018-08-27T23:17:15Z</cp:lastPrinted>
  <dcterms:created xsi:type="dcterms:W3CDTF">2018-06-04T19:42:19Z</dcterms:created>
  <dcterms:modified xsi:type="dcterms:W3CDTF">2019-09-23T21:22:14Z</dcterms:modified>
</cp:coreProperties>
</file>