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ncionario8\Desktop\KATTIZA\2018\MODIF PTARIA\"/>
    </mc:Choice>
  </mc:AlternateContent>
  <bookViews>
    <workbookView xWindow="0" yWindow="0" windowWidth="28800" windowHeight="12135" activeTab="3"/>
  </bookViews>
  <sheets>
    <sheet name="MAYORES GASTOS" sheetId="2" r:id="rId1"/>
    <sheet name="MENORES  GASTOS" sheetId="3" r:id="rId2"/>
    <sheet name="MAYORES GASTOS EDUCACION" sheetId="5" r:id="rId3"/>
    <sheet name="MENORES GASTOS PARA EDUCACION" sheetId="6" r:id="rId4"/>
  </sheets>
  <definedNames>
    <definedName name="_xlnm.Print_Area" localSheetId="0">'MAYORES GASTOS'!$C$1:$O$57</definedName>
    <definedName name="_xlnm.Print_Area" localSheetId="2">'MAYORES GASTOS EDUCACION'!$A$1:$N$26</definedName>
    <definedName name="_xlnm.Print_Area" localSheetId="1">'MENORES  GASTOS'!$B$1:$N$57</definedName>
    <definedName name="_xlnm.Print_Area" localSheetId="3">'MENORES GASTOS PARA EDUCACION'!$B$1:$N$38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6" l="1"/>
  <c r="N20" i="6"/>
  <c r="N21" i="6"/>
  <c r="N22" i="6"/>
  <c r="N23" i="6"/>
  <c r="N26" i="6"/>
  <c r="N27" i="6"/>
  <c r="N28" i="6"/>
  <c r="I24" i="6"/>
  <c r="J24" i="6"/>
  <c r="K24" i="6"/>
  <c r="L24" i="6"/>
  <c r="M24" i="6"/>
  <c r="I17" i="6"/>
  <c r="J17" i="6"/>
  <c r="K17" i="6"/>
  <c r="L17" i="6"/>
  <c r="M17" i="6"/>
  <c r="H24" i="6"/>
  <c r="H17" i="6"/>
  <c r="N18" i="6"/>
  <c r="N53" i="6"/>
  <c r="N54" i="6" s="1"/>
  <c r="N25" i="6"/>
  <c r="N16" i="6"/>
  <c r="M15" i="6"/>
  <c r="M29" i="6" s="1"/>
  <c r="L15" i="6"/>
  <c r="L29" i="6" s="1"/>
  <c r="K15" i="6"/>
  <c r="K29" i="6" s="1"/>
  <c r="J15" i="6"/>
  <c r="J29" i="6" s="1"/>
  <c r="I15" i="6"/>
  <c r="I29" i="6" s="1"/>
  <c r="H15" i="6"/>
  <c r="I17" i="5"/>
  <c r="J17" i="5"/>
  <c r="K17" i="5"/>
  <c r="L17" i="5"/>
  <c r="M17" i="5"/>
  <c r="N17" i="5"/>
  <c r="H17" i="5"/>
  <c r="I15" i="5"/>
  <c r="J15" i="5"/>
  <c r="K15" i="5"/>
  <c r="L15" i="5"/>
  <c r="M15" i="5"/>
  <c r="H15" i="5"/>
  <c r="N47" i="3"/>
  <c r="H33" i="3"/>
  <c r="P47" i="2"/>
  <c r="I44" i="2"/>
  <c r="J43" i="2"/>
  <c r="K43" i="2"/>
  <c r="N41" i="5"/>
  <c r="N42" i="5" s="1"/>
  <c r="N16" i="5"/>
  <c r="N15" i="5"/>
  <c r="H29" i="6" l="1"/>
  <c r="N29" i="6" s="1"/>
  <c r="N15" i="6"/>
  <c r="N24" i="6"/>
  <c r="N17" i="6"/>
  <c r="I16" i="3"/>
  <c r="I24" i="3"/>
  <c r="J24" i="3"/>
  <c r="K24" i="3"/>
  <c r="L24" i="3"/>
  <c r="M24" i="3"/>
  <c r="I26" i="3"/>
  <c r="J26" i="3"/>
  <c r="K26" i="3"/>
  <c r="L26" i="3"/>
  <c r="M26" i="3"/>
  <c r="H26" i="3"/>
  <c r="I46" i="3"/>
  <c r="J46" i="3"/>
  <c r="K46" i="3"/>
  <c r="L46" i="3"/>
  <c r="M46" i="3"/>
  <c r="N35" i="3"/>
  <c r="N37" i="3"/>
  <c r="N38" i="3"/>
  <c r="N39" i="3"/>
  <c r="N40" i="3"/>
  <c r="N41" i="3"/>
  <c r="N42" i="3"/>
  <c r="N43" i="3"/>
  <c r="N44" i="3"/>
  <c r="N45" i="3"/>
  <c r="H46" i="3"/>
  <c r="H36" i="3"/>
  <c r="N36" i="3" s="1"/>
  <c r="N34" i="3"/>
  <c r="M33" i="3"/>
  <c r="L33" i="3"/>
  <c r="K33" i="3"/>
  <c r="J33" i="3"/>
  <c r="I33" i="3"/>
  <c r="N33" i="3" s="1"/>
  <c r="N29" i="3"/>
  <c r="K47" i="2"/>
  <c r="O34" i="2"/>
  <c r="O46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I45" i="2"/>
  <c r="O45" i="2" s="1"/>
  <c r="L43" i="2"/>
  <c r="L47" i="2" s="1"/>
  <c r="M43" i="2"/>
  <c r="N43" i="2"/>
  <c r="O39" i="2"/>
  <c r="N31" i="3"/>
  <c r="O38" i="2"/>
  <c r="I30" i="2"/>
  <c r="O37" i="2"/>
  <c r="O32" i="2"/>
  <c r="O33" i="2"/>
  <c r="O35" i="2"/>
  <c r="O36" i="2"/>
  <c r="O40" i="2"/>
  <c r="O41" i="2"/>
  <c r="O42" i="2"/>
  <c r="N28" i="3"/>
  <c r="N30" i="3"/>
  <c r="N32" i="3"/>
  <c r="N27" i="3"/>
  <c r="H24" i="3"/>
  <c r="H16" i="3"/>
  <c r="J17" i="3"/>
  <c r="J16" i="3" s="1"/>
  <c r="K17" i="3"/>
  <c r="K16" i="3" s="1"/>
  <c r="L17" i="3"/>
  <c r="L16" i="3" s="1"/>
  <c r="M17" i="3"/>
  <c r="M16" i="3" s="1"/>
  <c r="I24" i="2"/>
  <c r="I15" i="2"/>
  <c r="O15" i="2" s="1"/>
  <c r="N25" i="3"/>
  <c r="N24" i="3" s="1"/>
  <c r="N23" i="3"/>
  <c r="N22" i="3"/>
  <c r="N21" i="3"/>
  <c r="N19" i="3"/>
  <c r="N72" i="3"/>
  <c r="N73" i="3" s="1"/>
  <c r="N20" i="3"/>
  <c r="N18" i="3"/>
  <c r="O44" i="2"/>
  <c r="O31" i="2"/>
  <c r="N30" i="2"/>
  <c r="N47" i="2" s="1"/>
  <c r="M30" i="2"/>
  <c r="M47" i="2" s="1"/>
  <c r="L30" i="2"/>
  <c r="K30" i="2"/>
  <c r="J30" i="2"/>
  <c r="J47" i="2" s="1"/>
  <c r="O29" i="6" l="1"/>
  <c r="N46" i="3"/>
  <c r="M48" i="3"/>
  <c r="N26" i="3"/>
  <c r="O43" i="2"/>
  <c r="J48" i="3"/>
  <c r="I48" i="3"/>
  <c r="N16" i="3"/>
  <c r="K48" i="3"/>
  <c r="L48" i="3"/>
  <c r="I14" i="2"/>
  <c r="O14" i="2" s="1"/>
  <c r="H15" i="3"/>
  <c r="N15" i="3" s="1"/>
  <c r="N17" i="3"/>
  <c r="O30" i="2"/>
  <c r="H48" i="3" l="1"/>
  <c r="N48" i="3" s="1"/>
  <c r="I47" i="2"/>
  <c r="O47" i="2" s="1"/>
</calcChain>
</file>

<file path=xl/sharedStrings.xml><?xml version="1.0" encoding="utf-8"?>
<sst xmlns="http://schemas.openxmlformats.org/spreadsheetml/2006/main" count="423" uniqueCount="125">
  <si>
    <t>ASIGNACION PROFESIONAL D.L.Nº479 DE 1974</t>
  </si>
  <si>
    <t>OTRAS COTIZACIONES PREVISIONALES</t>
  </si>
  <si>
    <t>TRABAJOS EXTRAORDINARIOS</t>
  </si>
  <si>
    <t>BONO EXTRAORDINARIO ANUAL</t>
  </si>
  <si>
    <t xml:space="preserve">OTRAS ASIGNACIONES COMPENSATORIAS </t>
  </si>
  <si>
    <t>ESTRUCTURA PRESUPUESTARIA MUNICIPAL 2018</t>
  </si>
  <si>
    <t>MAYORES GASTOS</t>
  </si>
  <si>
    <t xml:space="preserve">   =   Niveles en Presupuesto Inicial y Modificaciones QUE REQUIEREN aprobación del Concejo Municipal. Se sanciona vía Decreto de Alcaldía</t>
  </si>
  <si>
    <t>TITULO</t>
  </si>
  <si>
    <t>ITEM</t>
  </si>
  <si>
    <t>ASIGNACIÓN</t>
  </si>
  <si>
    <t>SUB ASIGNACIÓN</t>
  </si>
  <si>
    <t>SUB SUB ASIGNACIÓN</t>
  </si>
  <si>
    <t>DENOMINACIÓN</t>
  </si>
  <si>
    <t>ÁREAS DE GESTIÓN</t>
  </si>
  <si>
    <t>01                   GESTIÓN INTERNA</t>
  </si>
  <si>
    <t>02               SERVICIOS A LA COMUNIDAD</t>
  </si>
  <si>
    <t>03             ACTIVIDADES MUNICIPALES</t>
  </si>
  <si>
    <t>04             PROGRAMAS SOCIALES</t>
  </si>
  <si>
    <t>05            PROGRAMAS RECREACIONALES</t>
  </si>
  <si>
    <t>06                        PROGRAMAS CULTURALES</t>
  </si>
  <si>
    <t>T O T A L
(M$)</t>
  </si>
  <si>
    <t>BIENES Y SERVICIOS DE CONSUMO</t>
  </si>
  <si>
    <t>01</t>
  </si>
  <si>
    <t>001</t>
  </si>
  <si>
    <t>PARA PERSONAS</t>
  </si>
  <si>
    <t>02</t>
  </si>
  <si>
    <t>002</t>
  </si>
  <si>
    <t>VESTUARIO ACCESORIOS Y PRENDAS DIVERSAS</t>
  </si>
  <si>
    <t>003</t>
  </si>
  <si>
    <t>04</t>
  </si>
  <si>
    <t>012</t>
  </si>
  <si>
    <t>05</t>
  </si>
  <si>
    <t>006</t>
  </si>
  <si>
    <t>08</t>
  </si>
  <si>
    <t>007</t>
  </si>
  <si>
    <t>999</t>
  </si>
  <si>
    <t>OTROS</t>
  </si>
  <si>
    <t>12</t>
  </si>
  <si>
    <t>TRANSFERENCIAS CORRIENTES</t>
  </si>
  <si>
    <t>03</t>
  </si>
  <si>
    <t>101</t>
  </si>
  <si>
    <t>A EDUCACION</t>
  </si>
  <si>
    <t xml:space="preserve">CONFECCIONADO POR: </t>
  </si>
  <si>
    <t>VISADO POR:</t>
  </si>
  <si>
    <t>IVAN SOUBLETTE MANDIOLA</t>
  </si>
  <si>
    <t>KATTIZA ARAVENA GUTIERREZ</t>
  </si>
  <si>
    <t>DIRECTOR DE ADMINISTRACION Y FINANZAS</t>
  </si>
  <si>
    <t xml:space="preserve">ENCARGADA DE LA UNIDAD DE </t>
  </si>
  <si>
    <t>CONTABILIDAD Y PRESUPUESTO</t>
  </si>
  <si>
    <t xml:space="preserve"> PROPUESTA DE SEPTIMA MODIFICACION PRESUPUESTARIA, DICIEMBRE DE 2018</t>
  </si>
  <si>
    <t>014</t>
  </si>
  <si>
    <t>000</t>
  </si>
  <si>
    <r>
      <t xml:space="preserve">   =   Niveles en Presupuesto Inicial y Modificaciones QUE  </t>
    </r>
    <r>
      <rPr>
        <b/>
        <u/>
        <sz val="12"/>
        <rFont val="Trebuchet MS"/>
        <family val="2"/>
      </rPr>
      <t>NO</t>
    </r>
    <r>
      <rPr>
        <b/>
        <sz val="12"/>
        <rFont val="Trebuchet MS"/>
        <family val="2"/>
      </rPr>
      <t xml:space="preserve"> </t>
    </r>
    <r>
      <rPr>
        <sz val="10"/>
        <rFont val="Trebuchet MS"/>
        <family val="2"/>
      </rPr>
      <t>REQUIEREN aprobación del Concejo Municipal. Se sanciona vía Decreto de Alcaldía</t>
    </r>
  </si>
  <si>
    <t>SUB TÍTULO</t>
  </si>
  <si>
    <t>01   ESTIÓN INTERNA</t>
  </si>
  <si>
    <t>02    SERVICIOS A LA COMUNIDAD</t>
  </si>
  <si>
    <t>03   ACTIVIDADES MUNICIPALES</t>
  </si>
  <si>
    <t>04    PROGRAMAS SOCIALES</t>
  </si>
  <si>
    <t>05   PROGRAMAS RECREACIONALES</t>
  </si>
  <si>
    <t>06   PROGRAMAS CULTURALES</t>
  </si>
  <si>
    <t>005</t>
  </si>
  <si>
    <t>Multa Ley de Alcoholes</t>
  </si>
  <si>
    <t>A Salud</t>
  </si>
  <si>
    <t>26</t>
  </si>
  <si>
    <t>OTROS GASTOS CORRIENTES</t>
  </si>
  <si>
    <t>DEVOLUCIONES</t>
  </si>
  <si>
    <t>COMPENSACIÓN POR DAÑOS POR DAÑOS A TERCEROS Y/O A LA PROPIEDAD</t>
  </si>
  <si>
    <t>APLICACIÓN FONDOS DE TERCEROS</t>
  </si>
  <si>
    <t>Arancel al Registro de Multas de Tránsito No Pagadas</t>
  </si>
  <si>
    <t>Aplicación Otros Fondos de Terceros</t>
  </si>
  <si>
    <t>07</t>
  </si>
  <si>
    <t>T O T A L   G A S T O S</t>
  </si>
  <si>
    <t>PROFESIONAL DE LA UNIDAD DE CONTABILIDAD Y PPTO</t>
  </si>
  <si>
    <t>MENORES GASTOS</t>
  </si>
  <si>
    <t>SUELDOS BASE</t>
  </si>
  <si>
    <t>BONIFICACION COMPENSATORIA, ART 10 LEY 18.675</t>
  </si>
  <si>
    <t>OTRAS ASIGNACIONES</t>
  </si>
  <si>
    <t>ASIGNACION MEJORAMIENTO DE LA GESTION MUNICIPAL</t>
  </si>
  <si>
    <t>ASIG. M.G.M.ART N°1 LEY N°20.008</t>
  </si>
  <si>
    <t>004</t>
  </si>
  <si>
    <t>COM. DE SERVICIOS EN EL PAIS</t>
  </si>
  <si>
    <t>COM. DE SERVICIOS EN EL EXT.</t>
  </si>
  <si>
    <t>AGUINALDOS FIESTAS  PATRIAS</t>
  </si>
  <si>
    <t>AGUINALDOS NAVIDAD</t>
  </si>
  <si>
    <t>009</t>
  </si>
  <si>
    <t>ASIGNACIONES,ART.1 LEY N°19.529</t>
  </si>
  <si>
    <t>013</t>
  </si>
  <si>
    <t>ASIGNACIONES SUSTITUTAS</t>
  </si>
  <si>
    <t>ASIG. MUNIC. ART 24 Y 31 DL N°3.551 DE 1981</t>
  </si>
  <si>
    <t>BONIF. ADICIONAL AL BONO ESCOLAR</t>
  </si>
  <si>
    <t>GASTOS EN PERSONAL</t>
  </si>
  <si>
    <t>PERSONAL DE PLANTA</t>
  </si>
  <si>
    <t>PERSONAL DE CONTRATA</t>
  </si>
  <si>
    <t>22</t>
  </si>
  <si>
    <t>PARA VEHICULO MM</t>
  </si>
  <si>
    <t>PARA MAQ. DE PROD. Y LEVANT.</t>
  </si>
  <si>
    <t>TELEFONIA FIJA</t>
  </si>
  <si>
    <t>TELEFONIA CELULAR</t>
  </si>
  <si>
    <t>ACCESO A INTERNET</t>
  </si>
  <si>
    <t>11</t>
  </si>
  <si>
    <t>SERVICIOS INFORMÁTICOS</t>
  </si>
  <si>
    <t>INTERESES,MULTAS Y RECARGOS</t>
  </si>
  <si>
    <t>ASISTENCIA SOCIAL A PERSONAS NATURALES</t>
  </si>
  <si>
    <t>PASAJES, FLETES Y BODEGAJES</t>
  </si>
  <si>
    <t>ADQUISICION DE ACTIVOS NO FINANCIEROS</t>
  </si>
  <si>
    <t>MAQUINAS Y EQUIPOS DE OFICINA</t>
  </si>
  <si>
    <t>TEXTILES Y ACABADOS A TEXTILES</t>
  </si>
  <si>
    <t>OTROS MATERIALES, REPUESTOS Y UTILES DIVERSOS</t>
  </si>
  <si>
    <t>008</t>
  </si>
  <si>
    <t>ORGANIZACIONES COMUNITARIAS</t>
  </si>
  <si>
    <t>OTRAS PERSONAS JURIDICAS PRIVADAS</t>
  </si>
  <si>
    <t>VOLUNTARIADO</t>
  </si>
  <si>
    <t>090</t>
  </si>
  <si>
    <t>APORTE AÑO VIGENTE</t>
  </si>
  <si>
    <t>VEHICULO</t>
  </si>
  <si>
    <t xml:space="preserve"> A EDUCACION</t>
  </si>
  <si>
    <t>10</t>
  </si>
  <si>
    <t>GASTOS Y PRIMAS DE SEGUROS</t>
  </si>
  <si>
    <t>PREMIOS Y OTROS ACTIVIDADES DEPORTIVAS</t>
  </si>
  <si>
    <t>PREMIO ORGANIZACIONES COMUNITARIAS</t>
  </si>
  <si>
    <t>OTRAS</t>
  </si>
  <si>
    <t>06</t>
  </si>
  <si>
    <t>EQUIPOS COMPUTACIONALES Y PERISFERICOS</t>
  </si>
  <si>
    <t>PROGRAMAS COMPUTACIONALES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</si>
</sst>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-* #,##0_-;\-* #,##0_-;_-* &quot;-&quot;??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10"/>
      <name val="Trebuchet MS"/>
      <family val="2"/>
    </font>
    <font>
      <sz val="20"/>
      <name val="Trebuchet MS"/>
      <family val="2"/>
    </font>
    <font>
      <b/>
      <sz val="24"/>
      <name val="Trebuchet MS"/>
      <family val="2"/>
    </font>
    <font>
      <b/>
      <u/>
      <sz val="24"/>
      <name val="Trebuchet MS"/>
      <family val="2"/>
    </font>
    <font>
      <sz val="10"/>
      <color indexed="57"/>
      <name val="Trebuchet MS"/>
      <family val="2"/>
    </font>
    <font>
      <b/>
      <sz val="10"/>
      <color indexed="12"/>
      <name val="Trebuchet MS"/>
      <family val="2"/>
    </font>
    <font>
      <b/>
      <sz val="14"/>
      <name val="Trebuchet MS"/>
      <family val="2"/>
    </font>
    <font>
      <b/>
      <sz val="12"/>
      <color theme="1"/>
      <name val="Calibri"/>
      <family val="2"/>
      <scheme val="minor"/>
    </font>
    <font>
      <b/>
      <i/>
      <sz val="12"/>
      <name val="Trebuchet MS"/>
      <family val="2"/>
    </font>
    <font>
      <i/>
      <sz val="10"/>
      <name val="Trebuchet MS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color indexed="10"/>
      <name val="Trebuchet MS"/>
      <family val="2"/>
    </font>
    <font>
      <b/>
      <sz val="10"/>
      <color indexed="10"/>
      <name val="Trebuchet MS"/>
      <family val="2"/>
    </font>
    <font>
      <sz val="10"/>
      <color theme="1"/>
      <name val="Calibri"/>
      <family val="2"/>
      <scheme val="minor"/>
    </font>
    <font>
      <b/>
      <u/>
      <sz val="12"/>
      <name val="Trebuchet MS"/>
      <family val="2"/>
    </font>
    <font>
      <b/>
      <sz val="16"/>
      <color indexed="10"/>
      <name val="Trebuchet MS"/>
      <family val="2"/>
    </font>
    <font>
      <b/>
      <i/>
      <sz val="16"/>
      <name val="Trebuchet MS"/>
      <family val="2"/>
    </font>
    <font>
      <b/>
      <sz val="12"/>
      <color indexed="57"/>
      <name val="Trebuchet MS"/>
      <family val="2"/>
    </font>
    <font>
      <b/>
      <sz val="12"/>
      <name val="Calibri Light"/>
      <family val="2"/>
      <scheme val="major"/>
    </font>
    <font>
      <sz val="10"/>
      <name val="Calibri Light"/>
      <family val="2"/>
      <scheme val="major"/>
    </font>
    <font>
      <sz val="12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i/>
      <sz val="12"/>
      <name val="Calibri Light"/>
      <family val="2"/>
      <scheme val="major"/>
    </font>
    <font>
      <b/>
      <i/>
      <sz val="10"/>
      <name val="Calibri Light"/>
      <family val="2"/>
      <scheme val="major"/>
    </font>
    <font>
      <i/>
      <sz val="10"/>
      <name val="Calibri Light"/>
      <family val="2"/>
      <scheme val="major"/>
    </font>
    <font>
      <i/>
      <sz val="12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b/>
      <i/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20"/>
      <name val="Trebuchet MS"/>
      <family val="2"/>
    </font>
    <font>
      <b/>
      <sz val="12"/>
      <name val="Calibri"/>
      <family val="2"/>
      <scheme val="minor"/>
    </font>
    <font>
      <sz val="10"/>
      <color indexed="57"/>
      <name val="Calibri Light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16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6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0" fillId="7" borderId="0" xfId="0" applyFill="1"/>
    <xf numFmtId="164" fontId="6" fillId="7" borderId="22" xfId="2" applyNumberFormat="1" applyFont="1" applyFill="1" applyBorder="1" applyAlignment="1">
      <alignment horizontal="center" vertical="center"/>
    </xf>
    <xf numFmtId="164" fontId="6" fillId="7" borderId="23" xfId="2" applyNumberFormat="1" applyFont="1" applyFill="1" applyBorder="1" applyAlignment="1">
      <alignment horizontal="center" vertical="center"/>
    </xf>
    <xf numFmtId="164" fontId="6" fillId="7" borderId="24" xfId="2" applyNumberFormat="1" applyFont="1" applyFill="1" applyBorder="1" applyAlignment="1">
      <alignment horizontal="center" vertical="center"/>
    </xf>
    <xf numFmtId="164" fontId="6" fillId="7" borderId="28" xfId="2" applyNumberFormat="1" applyFont="1" applyFill="1" applyBorder="1" applyAlignment="1">
      <alignment horizontal="center" vertical="center"/>
    </xf>
    <xf numFmtId="164" fontId="5" fillId="7" borderId="33" xfId="2" applyNumberFormat="1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165" fontId="17" fillId="2" borderId="0" xfId="1" applyNumberFormat="1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5" fillId="7" borderId="0" xfId="0" applyFont="1" applyFill="1" applyAlignment="1">
      <alignment vertical="center"/>
    </xf>
    <xf numFmtId="0" fontId="5" fillId="7" borderId="23" xfId="0" applyFont="1" applyFill="1" applyBorder="1" applyAlignment="1">
      <alignment vertical="center"/>
    </xf>
    <xf numFmtId="0" fontId="0" fillId="0" borderId="0" xfId="0" applyBorder="1"/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7" borderId="0" xfId="0" applyFont="1" applyFill="1" applyBorder="1" applyAlignment="1">
      <alignment vertical="center"/>
    </xf>
    <xf numFmtId="0" fontId="0" fillId="7" borderId="0" xfId="0" applyFill="1" applyBorder="1"/>
    <xf numFmtId="0" fontId="2" fillId="0" borderId="0" xfId="0" applyFont="1"/>
    <xf numFmtId="0" fontId="3" fillId="7" borderId="23" xfId="0" quotePrefix="1" applyFont="1" applyFill="1" applyBorder="1" applyAlignment="1">
      <alignment horizontal="center" vertical="center" wrapText="1"/>
    </xf>
    <xf numFmtId="164" fontId="5" fillId="7" borderId="23" xfId="2" applyNumberFormat="1" applyFont="1" applyFill="1" applyBorder="1" applyAlignment="1" applyProtection="1">
      <alignment horizontal="center" vertical="center" wrapText="1"/>
      <protection locked="0" hidden="1"/>
    </xf>
    <xf numFmtId="0" fontId="3" fillId="7" borderId="48" xfId="0" quotePrefix="1" applyFont="1" applyFill="1" applyBorder="1" applyAlignment="1">
      <alignment horizontal="center" vertical="center" wrapText="1"/>
    </xf>
    <xf numFmtId="0" fontId="3" fillId="7" borderId="49" xfId="0" quotePrefix="1" applyFont="1" applyFill="1" applyBorder="1" applyAlignment="1">
      <alignment horizontal="center" vertical="center" wrapText="1"/>
    </xf>
    <xf numFmtId="0" fontId="3" fillId="7" borderId="34" xfId="0" quotePrefix="1" applyFont="1" applyFill="1" applyBorder="1" applyAlignment="1">
      <alignment horizontal="center" vertical="center" wrapText="1"/>
    </xf>
    <xf numFmtId="164" fontId="5" fillId="7" borderId="34" xfId="2" applyNumberFormat="1" applyFont="1" applyFill="1" applyBorder="1" applyAlignment="1" applyProtection="1">
      <alignment horizontal="center" vertical="center" wrapText="1"/>
      <protection locked="0" hidden="1"/>
    </xf>
    <xf numFmtId="0" fontId="20" fillId="0" borderId="23" xfId="0" quotePrefix="1" applyFont="1" applyBorder="1" applyAlignment="1">
      <alignment horizontal="center" vertical="center"/>
    </xf>
    <xf numFmtId="0" fontId="3" fillId="9" borderId="16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52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49" fontId="3" fillId="2" borderId="22" xfId="0" applyNumberFormat="1" applyFont="1" applyFill="1" applyBorder="1" applyAlignment="1">
      <alignment horizontal="center" vertical="center"/>
    </xf>
    <xf numFmtId="49" fontId="6" fillId="2" borderId="23" xfId="0" applyNumberFormat="1" applyFont="1" applyFill="1" applyBorder="1" applyAlignment="1">
      <alignment horizontal="center" vertical="center"/>
    </xf>
    <xf numFmtId="49" fontId="6" fillId="10" borderId="23" xfId="0" applyNumberFormat="1" applyFont="1" applyFill="1" applyBorder="1" applyAlignment="1">
      <alignment horizontal="center" vertical="center"/>
    </xf>
    <xf numFmtId="49" fontId="3" fillId="2" borderId="23" xfId="0" applyNumberFormat="1" applyFont="1" applyFill="1" applyBorder="1" applyAlignment="1">
      <alignment horizontal="center" vertical="center"/>
    </xf>
    <xf numFmtId="49" fontId="3" fillId="2" borderId="53" xfId="0" applyNumberFormat="1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4" fillId="4" borderId="16" xfId="0" applyFont="1" applyFill="1" applyBorder="1" applyAlignment="1" applyProtection="1">
      <alignment horizontal="center" vertical="center" textRotation="90" wrapText="1"/>
      <protection locked="0" hidden="1"/>
    </xf>
    <xf numFmtId="0" fontId="4" fillId="4" borderId="6" xfId="0" applyFont="1" applyFill="1" applyBorder="1" applyAlignment="1" applyProtection="1">
      <alignment horizontal="center" vertical="center" textRotation="90" wrapText="1"/>
      <protection locked="0" hidden="1"/>
    </xf>
    <xf numFmtId="0" fontId="12" fillId="4" borderId="16" xfId="0" applyFont="1" applyFill="1" applyBorder="1" applyAlignment="1" applyProtection="1">
      <alignment horizontal="center" vertical="center" wrapText="1"/>
      <protection locked="0" hidden="1"/>
    </xf>
    <xf numFmtId="0" fontId="20" fillId="0" borderId="17" xfId="0" applyFont="1" applyBorder="1" applyAlignment="1">
      <alignment horizontal="center" vertical="center"/>
    </xf>
    <xf numFmtId="0" fontId="20" fillId="0" borderId="18" xfId="0" quotePrefix="1" applyFont="1" applyBorder="1" applyAlignment="1">
      <alignment horizontal="center" vertical="center"/>
    </xf>
    <xf numFmtId="0" fontId="3" fillId="7" borderId="18" xfId="0" quotePrefix="1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/>
    </xf>
    <xf numFmtId="49" fontId="3" fillId="2" borderId="33" xfId="0" applyNumberFormat="1" applyFont="1" applyFill="1" applyBorder="1" applyAlignment="1">
      <alignment horizontal="center" vertical="center"/>
    </xf>
    <xf numFmtId="0" fontId="20" fillId="0" borderId="34" xfId="0" quotePrefix="1" applyFont="1" applyBorder="1" applyAlignment="1">
      <alignment horizontal="center" vertical="center"/>
    </xf>
    <xf numFmtId="0" fontId="20" fillId="0" borderId="48" xfId="0" quotePrefix="1" applyFont="1" applyBorder="1" applyAlignment="1">
      <alignment horizontal="center" vertical="center"/>
    </xf>
    <xf numFmtId="0" fontId="3" fillId="7" borderId="36" xfId="0" applyFont="1" applyFill="1" applyBorder="1" applyAlignment="1">
      <alignment vertical="center"/>
    </xf>
    <xf numFmtId="0" fontId="4" fillId="5" borderId="14" xfId="0" applyFont="1" applyFill="1" applyBorder="1" applyAlignment="1">
      <alignment horizontal="center" vertical="center" textRotation="90" wrapText="1"/>
    </xf>
    <xf numFmtId="0" fontId="4" fillId="5" borderId="5" xfId="0" applyFont="1" applyFill="1" applyBorder="1" applyAlignment="1">
      <alignment horizontal="center" vertical="center" textRotation="90" wrapText="1"/>
    </xf>
    <xf numFmtId="0" fontId="4" fillId="5" borderId="13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 applyProtection="1">
      <alignment horizontal="center" vertical="center" textRotation="90" wrapText="1"/>
      <protection locked="0" hidden="1"/>
    </xf>
    <xf numFmtId="0" fontId="4" fillId="5" borderId="59" xfId="0" applyFont="1" applyFill="1" applyBorder="1" applyAlignment="1">
      <alignment horizontal="center" vertical="center"/>
    </xf>
    <xf numFmtId="0" fontId="4" fillId="5" borderId="13" xfId="0" quotePrefix="1" applyFont="1" applyFill="1" applyBorder="1" applyAlignment="1">
      <alignment horizontal="center" vertical="center" wrapText="1"/>
    </xf>
    <xf numFmtId="164" fontId="4" fillId="5" borderId="45" xfId="0" applyNumberFormat="1" applyFont="1" applyFill="1" applyBorder="1" applyAlignment="1" applyProtection="1">
      <alignment horizontal="center" vertical="center" wrapText="1"/>
      <protection locked="0" hidden="1"/>
    </xf>
    <xf numFmtId="0" fontId="24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4" fillId="5" borderId="14" xfId="0" quotePrefix="1" applyFont="1" applyFill="1" applyBorder="1" applyAlignment="1">
      <alignment horizontal="center" vertical="center" wrapText="1"/>
    </xf>
    <xf numFmtId="49" fontId="4" fillId="5" borderId="56" xfId="0" applyNumberFormat="1" applyFont="1" applyFill="1" applyBorder="1" applyAlignment="1">
      <alignment horizontal="center" vertical="center"/>
    </xf>
    <xf numFmtId="0" fontId="13" fillId="5" borderId="13" xfId="0" quotePrefix="1" applyFont="1" applyFill="1" applyBorder="1" applyAlignment="1">
      <alignment horizontal="center" vertical="center"/>
    </xf>
    <xf numFmtId="164" fontId="12" fillId="5" borderId="15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7" borderId="18" xfId="2" applyNumberFormat="1" applyFont="1" applyFill="1" applyBorder="1" applyAlignment="1">
      <alignment horizontal="center" vertical="center"/>
    </xf>
    <xf numFmtId="164" fontId="4" fillId="7" borderId="19" xfId="2" applyNumberFormat="1" applyFont="1" applyFill="1" applyBorder="1" applyAlignment="1">
      <alignment horizontal="center" vertical="center"/>
    </xf>
    <xf numFmtId="164" fontId="4" fillId="7" borderId="24" xfId="2" applyNumberFormat="1" applyFont="1" applyFill="1" applyBorder="1" applyAlignment="1">
      <alignment horizontal="center" vertical="center"/>
    </xf>
    <xf numFmtId="164" fontId="6" fillId="7" borderId="34" xfId="2" applyNumberFormat="1" applyFont="1" applyFill="1" applyBorder="1" applyAlignment="1">
      <alignment horizontal="center" vertical="center"/>
    </xf>
    <xf numFmtId="164" fontId="4" fillId="7" borderId="28" xfId="2" applyNumberFormat="1" applyFont="1" applyFill="1" applyBorder="1" applyAlignment="1">
      <alignment horizontal="center" vertical="center"/>
    </xf>
    <xf numFmtId="164" fontId="4" fillId="5" borderId="15" xfId="2" applyNumberFormat="1" applyFont="1" applyFill="1" applyBorder="1" applyAlignment="1">
      <alignment horizontal="center" vertical="center"/>
    </xf>
    <xf numFmtId="164" fontId="6" fillId="7" borderId="48" xfId="2" applyNumberFormat="1" applyFont="1" applyFill="1" applyBorder="1" applyAlignment="1">
      <alignment horizontal="center" vertical="center"/>
    </xf>
    <xf numFmtId="164" fontId="4" fillId="7" borderId="51" xfId="2" applyNumberFormat="1" applyFont="1" applyFill="1" applyBorder="1" applyAlignment="1">
      <alignment horizontal="center" vertical="center"/>
    </xf>
    <xf numFmtId="164" fontId="6" fillId="7" borderId="38" xfId="2" applyNumberFormat="1" applyFont="1" applyFill="1" applyBorder="1" applyAlignment="1">
      <alignment horizontal="center" vertical="center"/>
    </xf>
    <xf numFmtId="164" fontId="5" fillId="7" borderId="48" xfId="2" applyNumberFormat="1" applyFont="1" applyFill="1" applyBorder="1" applyAlignment="1" applyProtection="1">
      <alignment horizontal="center" vertical="center" wrapText="1"/>
      <protection locked="0" hidden="1"/>
    </xf>
    <xf numFmtId="0" fontId="3" fillId="7" borderId="21" xfId="0" quotePrefix="1" applyFont="1" applyFill="1" applyBorder="1" applyAlignment="1">
      <alignment horizontal="center" vertical="center" wrapText="1"/>
    </xf>
    <xf numFmtId="0" fontId="3" fillId="7" borderId="26" xfId="0" quotePrefix="1" applyFont="1" applyFill="1" applyBorder="1" applyAlignment="1">
      <alignment horizontal="center" vertical="center" wrapText="1"/>
    </xf>
    <xf numFmtId="0" fontId="3" fillId="7" borderId="36" xfId="0" quotePrefix="1" applyFont="1" applyFill="1" applyBorder="1" applyAlignment="1">
      <alignment horizontal="center" vertical="center" wrapText="1"/>
    </xf>
    <xf numFmtId="0" fontId="4" fillId="5" borderId="5" xfId="0" quotePrefix="1" applyFont="1" applyFill="1" applyBorder="1" applyAlignment="1">
      <alignment horizontal="center" vertical="center" wrapText="1"/>
    </xf>
    <xf numFmtId="164" fontId="5" fillId="7" borderId="18" xfId="2" applyNumberFormat="1" applyFont="1" applyFill="1" applyBorder="1" applyAlignment="1" applyProtection="1">
      <alignment horizontal="center" vertical="center" wrapText="1"/>
      <protection locked="0" hidden="1"/>
    </xf>
    <xf numFmtId="164" fontId="5" fillId="7" borderId="44" xfId="2" applyNumberFormat="1" applyFont="1" applyFill="1" applyBorder="1" applyAlignment="1" applyProtection="1">
      <alignment horizontal="center" vertical="center" wrapText="1"/>
      <protection locked="0" hidden="1"/>
    </xf>
    <xf numFmtId="164" fontId="5" fillId="7" borderId="47" xfId="2" applyNumberFormat="1" applyFont="1" applyFill="1" applyBorder="1" applyAlignment="1" applyProtection="1">
      <alignment horizontal="center" vertical="center" wrapText="1"/>
      <protection locked="0" hidden="1"/>
    </xf>
    <xf numFmtId="164" fontId="5" fillId="7" borderId="43" xfId="2" applyNumberFormat="1" applyFont="1" applyFill="1" applyBorder="1" applyAlignment="1" applyProtection="1">
      <alignment horizontal="center" vertical="center" wrapText="1"/>
      <protection locked="0" hidden="1"/>
    </xf>
    <xf numFmtId="164" fontId="5" fillId="7" borderId="43" xfId="2" applyNumberFormat="1" applyFont="1" applyFill="1" applyBorder="1" applyAlignment="1">
      <alignment horizontal="center" vertical="center"/>
    </xf>
    <xf numFmtId="164" fontId="5" fillId="7" borderId="47" xfId="2" applyNumberFormat="1" applyFont="1" applyFill="1" applyBorder="1" applyAlignment="1">
      <alignment horizontal="center" vertical="center"/>
    </xf>
    <xf numFmtId="164" fontId="4" fillId="5" borderId="45" xfId="2" applyNumberFormat="1" applyFont="1" applyFill="1" applyBorder="1" applyAlignment="1">
      <alignment horizontal="center" vertical="center"/>
    </xf>
    <xf numFmtId="164" fontId="5" fillId="7" borderId="50" xfId="2" applyNumberFormat="1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left" vertical="center" wrapText="1"/>
    </xf>
    <xf numFmtId="0" fontId="3" fillId="7" borderId="35" xfId="0" applyFont="1" applyFill="1" applyBorder="1" applyAlignment="1">
      <alignment horizontal="left" vertical="center" wrapText="1"/>
    </xf>
    <xf numFmtId="0" fontId="3" fillId="7" borderId="25" xfId="0" applyFont="1" applyFill="1" applyBorder="1" applyAlignment="1">
      <alignment horizontal="left" vertical="center" wrapText="1"/>
    </xf>
    <xf numFmtId="0" fontId="3" fillId="7" borderId="25" xfId="0" applyFont="1" applyFill="1" applyBorder="1" applyAlignment="1">
      <alignment vertical="center"/>
    </xf>
    <xf numFmtId="0" fontId="3" fillId="7" borderId="5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vertical="center"/>
    </xf>
    <xf numFmtId="0" fontId="0" fillId="7" borderId="23" xfId="0" applyFill="1" applyBorder="1"/>
    <xf numFmtId="0" fontId="5" fillId="2" borderId="0" xfId="0" applyFont="1" applyFill="1" applyBorder="1" applyAlignment="1">
      <alignment vertical="center"/>
    </xf>
    <xf numFmtId="164" fontId="25" fillId="5" borderId="13" xfId="0" applyNumberFormat="1" applyFont="1" applyFill="1" applyBorder="1" applyAlignment="1" applyProtection="1">
      <alignment horizontal="center" vertical="center" wrapText="1"/>
      <protection locked="0" hidden="1"/>
    </xf>
    <xf numFmtId="42" fontId="25" fillId="6" borderId="16" xfId="3" applyFont="1" applyFill="1" applyBorder="1" applyAlignment="1">
      <alignment horizontal="center" vertical="center"/>
    </xf>
    <xf numFmtId="164" fontId="27" fillId="7" borderId="24" xfId="2" applyNumberFormat="1" applyFont="1" applyFill="1" applyBorder="1" applyAlignment="1">
      <alignment horizontal="center" vertical="center"/>
    </xf>
    <xf numFmtId="0" fontId="31" fillId="6" borderId="7" xfId="0" applyFont="1" applyFill="1" applyBorder="1" applyAlignment="1">
      <alignment vertical="center" wrapText="1" shrinkToFit="1"/>
    </xf>
    <xf numFmtId="164" fontId="27" fillId="7" borderId="23" xfId="2" applyNumberFormat="1" applyFont="1" applyFill="1" applyBorder="1" applyAlignment="1">
      <alignment horizontal="center" vertical="center"/>
    </xf>
    <xf numFmtId="164" fontId="27" fillId="7" borderId="23" xfId="2" applyNumberFormat="1" applyFont="1" applyFill="1" applyBorder="1" applyAlignment="1">
      <alignment vertical="center"/>
    </xf>
    <xf numFmtId="0" fontId="31" fillId="4" borderId="11" xfId="0" applyFont="1" applyFill="1" applyBorder="1" applyAlignment="1" applyProtection="1">
      <alignment horizontal="center" vertical="center" textRotation="90" wrapText="1"/>
      <protection locked="0" hidden="1"/>
    </xf>
    <xf numFmtId="0" fontId="31" fillId="4" borderId="12" xfId="0" applyFont="1" applyFill="1" applyBorder="1" applyAlignment="1" applyProtection="1">
      <alignment horizontal="center" vertical="center" textRotation="90" wrapText="1"/>
      <protection locked="0" hidden="1"/>
    </xf>
    <xf numFmtId="0" fontId="31" fillId="5" borderId="13" xfId="0" applyFont="1" applyFill="1" applyBorder="1" applyAlignment="1">
      <alignment horizontal="center" vertical="center"/>
    </xf>
    <xf numFmtId="0" fontId="31" fillId="5" borderId="14" xfId="0" applyFont="1" applyFill="1" applyBorder="1" applyAlignment="1">
      <alignment horizontal="center" vertical="center" textRotation="90" wrapText="1"/>
    </xf>
    <xf numFmtId="0" fontId="31" fillId="5" borderId="5" xfId="0" applyFont="1" applyFill="1" applyBorder="1" applyAlignment="1">
      <alignment horizontal="center" vertical="center" textRotation="90" wrapText="1"/>
    </xf>
    <xf numFmtId="0" fontId="31" fillId="5" borderId="56" xfId="0" applyFont="1" applyFill="1" applyBorder="1" applyAlignment="1">
      <alignment horizontal="left" vertical="center" wrapText="1"/>
    </xf>
    <xf numFmtId="0" fontId="31" fillId="5" borderId="14" xfId="0" applyFont="1" applyFill="1" applyBorder="1" applyAlignment="1" applyProtection="1">
      <alignment horizontal="center" vertical="center" textRotation="90" wrapText="1"/>
      <protection locked="0" hidden="1"/>
    </xf>
    <xf numFmtId="0" fontId="31" fillId="5" borderId="59" xfId="0" applyFont="1" applyFill="1" applyBorder="1" applyAlignment="1">
      <alignment horizontal="center" vertical="center"/>
    </xf>
    <xf numFmtId="0" fontId="31" fillId="5" borderId="13" xfId="0" quotePrefix="1" applyFont="1" applyFill="1" applyBorder="1" applyAlignment="1">
      <alignment horizontal="center" vertical="center" wrapText="1"/>
    </xf>
    <xf numFmtId="0" fontId="31" fillId="7" borderId="30" xfId="0" applyFont="1" applyFill="1" applyBorder="1" applyAlignment="1" applyProtection="1">
      <alignment horizontal="center" vertical="center" textRotation="90" wrapText="1"/>
      <protection locked="0" hidden="1"/>
    </xf>
    <xf numFmtId="0" fontId="31" fillId="7" borderId="34" xfId="0" applyFont="1" applyFill="1" applyBorder="1" applyAlignment="1" applyProtection="1">
      <alignment horizontal="center" vertical="center" textRotation="90" wrapText="1"/>
      <protection locked="0" hidden="1"/>
    </xf>
    <xf numFmtId="0" fontId="31" fillId="7" borderId="23" xfId="0" applyFont="1" applyFill="1" applyBorder="1" applyAlignment="1" applyProtection="1">
      <alignment horizontal="center" vertical="center" textRotation="90" wrapText="1"/>
      <protection locked="0" hidden="1"/>
    </xf>
    <xf numFmtId="0" fontId="35" fillId="5" borderId="13" xfId="0" quotePrefix="1" applyFont="1" applyFill="1" applyBorder="1" applyAlignment="1">
      <alignment horizontal="center" vertical="center"/>
    </xf>
    <xf numFmtId="0" fontId="32" fillId="5" borderId="14" xfId="0" quotePrefix="1" applyFont="1" applyFill="1" applyBorder="1" applyAlignment="1">
      <alignment horizontal="center" vertical="center" wrapText="1"/>
    </xf>
    <xf numFmtId="0" fontId="32" fillId="5" borderId="15" xfId="0" quotePrefix="1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vertical="center"/>
    </xf>
    <xf numFmtId="0" fontId="36" fillId="5" borderId="8" xfId="0" applyFont="1" applyFill="1" applyBorder="1" applyAlignment="1">
      <alignment vertical="center"/>
    </xf>
    <xf numFmtId="0" fontId="36" fillId="7" borderId="22" xfId="0" applyFont="1" applyFill="1" applyBorder="1" applyAlignment="1">
      <alignment vertical="center"/>
    </xf>
    <xf numFmtId="0" fontId="37" fillId="0" borderId="17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7" fillId="5" borderId="56" xfId="0" applyFont="1" applyFill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36" fillId="7" borderId="17" xfId="0" applyFont="1" applyFill="1" applyBorder="1" applyAlignment="1">
      <alignment vertical="center"/>
    </xf>
    <xf numFmtId="0" fontId="34" fillId="7" borderId="67" xfId="0" applyFont="1" applyFill="1" applyBorder="1" applyAlignment="1">
      <alignment vertical="center" wrapText="1" shrinkToFit="1"/>
    </xf>
    <xf numFmtId="0" fontId="34" fillId="7" borderId="64" xfId="0" applyFont="1" applyFill="1" applyBorder="1" applyAlignment="1">
      <alignment vertical="center" wrapText="1" shrinkToFit="1"/>
    </xf>
    <xf numFmtId="0" fontId="37" fillId="0" borderId="43" xfId="0" applyFont="1" applyBorder="1" applyAlignment="1">
      <alignment vertical="center" wrapText="1"/>
    </xf>
    <xf numFmtId="0" fontId="37" fillId="0" borderId="63" xfId="0" applyFont="1" applyBorder="1" applyAlignment="1">
      <alignment vertical="center" wrapText="1"/>
    </xf>
    <xf numFmtId="0" fontId="37" fillId="0" borderId="43" xfId="0" applyFont="1" applyBorder="1"/>
    <xf numFmtId="3" fontId="37" fillId="0" borderId="22" xfId="0" applyNumberFormat="1" applyFont="1" applyBorder="1"/>
    <xf numFmtId="3" fontId="37" fillId="0" borderId="43" xfId="0" applyNumberFormat="1" applyFont="1" applyBorder="1"/>
    <xf numFmtId="0" fontId="36" fillId="7" borderId="37" xfId="0" applyFont="1" applyFill="1" applyBorder="1" applyAlignment="1">
      <alignment vertical="center"/>
    </xf>
    <xf numFmtId="0" fontId="36" fillId="7" borderId="29" xfId="0" applyFont="1" applyFill="1" applyBorder="1" applyAlignment="1">
      <alignment vertical="center"/>
    </xf>
    <xf numFmtId="0" fontId="34" fillId="7" borderId="65" xfId="0" applyFont="1" applyFill="1" applyBorder="1" applyAlignment="1">
      <alignment vertical="center" wrapText="1" shrinkToFit="1"/>
    </xf>
    <xf numFmtId="164" fontId="27" fillId="7" borderId="18" xfId="2" applyNumberFormat="1" applyFont="1" applyFill="1" applyBorder="1" applyAlignment="1">
      <alignment horizontal="center" vertical="center"/>
    </xf>
    <xf numFmtId="164" fontId="27" fillId="7" borderId="22" xfId="2" applyNumberFormat="1" applyFont="1" applyFill="1" applyBorder="1" applyAlignment="1">
      <alignment horizontal="center" vertical="center"/>
    </xf>
    <xf numFmtId="164" fontId="27" fillId="7" borderId="26" xfId="2" applyNumberFormat="1" applyFont="1" applyFill="1" applyBorder="1" applyAlignment="1">
      <alignment horizontal="center" vertical="center"/>
    </xf>
    <xf numFmtId="164" fontId="38" fillId="0" borderId="23" xfId="2" applyNumberFormat="1" applyFont="1" applyBorder="1"/>
    <xf numFmtId="3" fontId="38" fillId="0" borderId="23" xfId="0" applyNumberFormat="1" applyFont="1" applyBorder="1"/>
    <xf numFmtId="3" fontId="38" fillId="7" borderId="23" xfId="0" applyNumberFormat="1" applyFont="1" applyFill="1" applyBorder="1"/>
    <xf numFmtId="0" fontId="38" fillId="0" borderId="0" xfId="0" applyFont="1" applyBorder="1"/>
    <xf numFmtId="164" fontId="27" fillId="7" borderId="29" xfId="2" applyNumberFormat="1" applyFont="1" applyFill="1" applyBorder="1" applyAlignment="1">
      <alignment horizontal="center" vertical="center"/>
    </xf>
    <xf numFmtId="164" fontId="27" fillId="7" borderId="30" xfId="2" applyNumberFormat="1" applyFont="1" applyFill="1" applyBorder="1" applyAlignment="1">
      <alignment horizontal="center" vertical="center"/>
    </xf>
    <xf numFmtId="164" fontId="27" fillId="7" borderId="32" xfId="2" applyNumberFormat="1" applyFont="1" applyFill="1" applyBorder="1" applyAlignment="1">
      <alignment horizontal="center" vertical="center"/>
    </xf>
    <xf numFmtId="164" fontId="27" fillId="7" borderId="30" xfId="2" applyNumberFormat="1" applyFont="1" applyFill="1" applyBorder="1" applyAlignment="1">
      <alignment vertical="center"/>
    </xf>
    <xf numFmtId="0" fontId="36" fillId="5" borderId="13" xfId="0" applyFont="1" applyFill="1" applyBorder="1" applyAlignment="1">
      <alignment vertical="center"/>
    </xf>
    <xf numFmtId="0" fontId="31" fillId="5" borderId="7" xfId="0" applyFont="1" applyFill="1" applyBorder="1" applyAlignment="1">
      <alignment vertical="center" wrapText="1" shrinkToFit="1"/>
    </xf>
    <xf numFmtId="164" fontId="27" fillId="5" borderId="14" xfId="2" applyNumberFormat="1" applyFont="1" applyFill="1" applyBorder="1" applyAlignment="1">
      <alignment horizontal="center" vertical="center"/>
    </xf>
    <xf numFmtId="164" fontId="27" fillId="5" borderId="14" xfId="2" applyNumberFormat="1" applyFont="1" applyFill="1" applyBorder="1" applyAlignment="1">
      <alignment vertical="center"/>
    </xf>
    <xf numFmtId="164" fontId="27" fillId="5" borderId="5" xfId="2" applyNumberFormat="1" applyFont="1" applyFill="1" applyBorder="1" applyAlignment="1">
      <alignment horizontal="center" vertical="center"/>
    </xf>
    <xf numFmtId="164" fontId="25" fillId="5" borderId="13" xfId="2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5" fillId="4" borderId="11" xfId="0" applyFont="1" applyFill="1" applyBorder="1" applyAlignment="1" applyProtection="1">
      <alignment horizontal="center" vertical="center" wrapText="1"/>
      <protection locked="0" hidden="1"/>
    </xf>
    <xf numFmtId="164" fontId="25" fillId="7" borderId="24" xfId="2" applyNumberFormat="1" applyFont="1" applyFill="1" applyBorder="1" applyAlignment="1">
      <alignment horizontal="center" vertical="center"/>
    </xf>
    <xf numFmtId="164" fontId="25" fillId="7" borderId="51" xfId="2" applyNumberFormat="1" applyFont="1" applyFill="1" applyBorder="1" applyAlignment="1">
      <alignment horizontal="center" vertical="center"/>
    </xf>
    <xf numFmtId="164" fontId="25" fillId="7" borderId="27" xfId="2" applyNumberFormat="1" applyFont="1" applyFill="1" applyBorder="1" applyAlignment="1">
      <alignment horizontal="center" vertical="center"/>
    </xf>
    <xf numFmtId="164" fontId="25" fillId="5" borderId="15" xfId="2" applyNumberFormat="1" applyFont="1" applyFill="1" applyBorder="1" applyAlignment="1">
      <alignment horizontal="center" vertical="center"/>
    </xf>
    <xf numFmtId="164" fontId="25" fillId="5" borderId="15" xfId="0" applyNumberFormat="1" applyFont="1" applyFill="1" applyBorder="1" applyAlignment="1" applyProtection="1">
      <alignment horizontal="center" vertical="center" wrapText="1"/>
      <protection locked="0" hidden="1"/>
    </xf>
    <xf numFmtId="164" fontId="25" fillId="5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34" fillId="7" borderId="32" xfId="0" applyFont="1" applyFill="1" applyBorder="1" applyAlignment="1">
      <alignment horizontal="left" vertical="center" wrapText="1"/>
    </xf>
    <xf numFmtId="0" fontId="34" fillId="7" borderId="36" xfId="0" applyFont="1" applyFill="1" applyBorder="1" applyAlignment="1">
      <alignment horizontal="left" vertical="center" wrapText="1"/>
    </xf>
    <xf numFmtId="0" fontId="34" fillId="7" borderId="26" xfId="0" applyFont="1" applyFill="1" applyBorder="1" applyAlignment="1">
      <alignment horizontal="left" vertical="center" wrapText="1"/>
    </xf>
    <xf numFmtId="0" fontId="31" fillId="5" borderId="6" xfId="0" applyFont="1" applyFill="1" applyBorder="1" applyAlignment="1">
      <alignment horizontal="left" vertical="center" wrapText="1"/>
    </xf>
    <xf numFmtId="0" fontId="31" fillId="6" borderId="56" xfId="0" applyFont="1" applyFill="1" applyBorder="1" applyAlignment="1">
      <alignment vertical="center" wrapText="1" shrinkToFit="1"/>
    </xf>
    <xf numFmtId="164" fontId="27" fillId="7" borderId="29" xfId="2" applyNumberFormat="1" applyFont="1" applyFill="1" applyBorder="1" applyAlignment="1" applyProtection="1">
      <alignment horizontal="center" vertical="center" wrapText="1"/>
      <protection locked="0" hidden="1"/>
    </xf>
    <xf numFmtId="164" fontId="25" fillId="7" borderId="24" xfId="0" applyNumberFormat="1" applyFont="1" applyFill="1" applyBorder="1" applyAlignment="1" applyProtection="1">
      <alignment horizontal="center" vertical="center" wrapText="1"/>
      <protection locked="0" hidden="1"/>
    </xf>
    <xf numFmtId="164" fontId="27" fillId="7" borderId="33" xfId="2" applyNumberFormat="1" applyFont="1" applyFill="1" applyBorder="1" applyAlignment="1" applyProtection="1">
      <alignment horizontal="center" vertical="center" wrapText="1"/>
      <protection locked="0" hidden="1"/>
    </xf>
    <xf numFmtId="164" fontId="27" fillId="7" borderId="22" xfId="2" applyNumberFormat="1" applyFont="1" applyFill="1" applyBorder="1" applyAlignment="1" applyProtection="1">
      <alignment horizontal="center" vertical="center" wrapText="1"/>
      <protection locked="0" hidden="1"/>
    </xf>
    <xf numFmtId="164" fontId="27" fillId="5" borderId="13" xfId="2" applyNumberFormat="1" applyFont="1" applyFill="1" applyBorder="1" applyAlignment="1" applyProtection="1">
      <alignment horizontal="center" vertical="center" wrapText="1"/>
      <protection locked="0" hidden="1"/>
    </xf>
    <xf numFmtId="164" fontId="25" fillId="5" borderId="42" xfId="2" applyNumberFormat="1" applyFont="1" applyFill="1" applyBorder="1" applyAlignment="1">
      <alignment horizontal="center" vertical="center"/>
    </xf>
    <xf numFmtId="164" fontId="27" fillId="7" borderId="37" xfId="2" applyNumberFormat="1" applyFont="1" applyFill="1" applyBorder="1" applyAlignment="1" applyProtection="1">
      <alignment horizontal="center" vertical="center" wrapText="1"/>
      <protection locked="0" hidden="1"/>
    </xf>
    <xf numFmtId="0" fontId="31" fillId="7" borderId="38" xfId="0" applyFont="1" applyFill="1" applyBorder="1" applyAlignment="1" applyProtection="1">
      <alignment horizontal="center" vertical="center" textRotation="90" wrapText="1"/>
      <protection locked="0" hidden="1"/>
    </xf>
    <xf numFmtId="164" fontId="25" fillId="7" borderId="39" xfId="0" applyNumberFormat="1" applyFont="1" applyFill="1" applyBorder="1" applyAlignment="1" applyProtection="1">
      <alignment horizontal="center" vertical="center" wrapText="1"/>
      <protection locked="0" hidden="1"/>
    </xf>
    <xf numFmtId="42" fontId="25" fillId="6" borderId="42" xfId="3" applyFont="1" applyFill="1" applyBorder="1" applyAlignment="1">
      <alignment horizontal="center" vertical="center"/>
    </xf>
    <xf numFmtId="164" fontId="27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1" fillId="5" borderId="2" xfId="0" applyFont="1" applyFill="1" applyBorder="1" applyAlignment="1" applyProtection="1">
      <alignment horizontal="center" vertical="center" textRotation="90" wrapText="1"/>
      <protection locked="0" hidden="1"/>
    </xf>
    <xf numFmtId="164" fontId="25" fillId="7" borderId="27" xfId="0" applyNumberFormat="1" applyFont="1" applyFill="1" applyBorder="1" applyAlignment="1" applyProtection="1">
      <alignment horizontal="center" vertical="center" wrapText="1"/>
      <protection locked="0" hidden="1"/>
    </xf>
    <xf numFmtId="164" fontId="27" fillId="7" borderId="17" xfId="2" applyNumberFormat="1" applyFont="1" applyFill="1" applyBorder="1" applyAlignment="1" applyProtection="1">
      <alignment horizontal="center" vertical="center" wrapText="1"/>
      <protection locked="0" hidden="1"/>
    </xf>
    <xf numFmtId="0" fontId="31" fillId="7" borderId="18" xfId="0" applyFont="1" applyFill="1" applyBorder="1" applyAlignment="1" applyProtection="1">
      <alignment horizontal="center" vertical="center" textRotation="90" wrapText="1"/>
      <protection locked="0" hidden="1"/>
    </xf>
    <xf numFmtId="164" fontId="25" fillId="7" borderId="19" xfId="0" applyNumberFormat="1" applyFont="1" applyFill="1" applyBorder="1" applyAlignment="1" applyProtection="1">
      <alignment horizontal="center" vertical="center" wrapText="1"/>
      <protection locked="0" hidden="1"/>
    </xf>
    <xf numFmtId="0" fontId="35" fillId="0" borderId="30" xfId="0" quotePrefix="1" applyFont="1" applyBorder="1" applyAlignment="1">
      <alignment horizontal="center" vertical="center"/>
    </xf>
    <xf numFmtId="0" fontId="32" fillId="7" borderId="30" xfId="0" quotePrefix="1" applyFont="1" applyFill="1" applyBorder="1" applyAlignment="1">
      <alignment horizontal="center" vertical="center" wrapText="1"/>
    </xf>
    <xf numFmtId="0" fontId="35" fillId="0" borderId="23" xfId="0" quotePrefix="1" applyFont="1" applyBorder="1" applyAlignment="1">
      <alignment horizontal="center" vertical="center"/>
    </xf>
    <xf numFmtId="0" fontId="32" fillId="7" borderId="23" xfId="0" quotePrefix="1" applyFont="1" applyFill="1" applyBorder="1" applyAlignment="1">
      <alignment horizontal="center" vertical="center" wrapText="1"/>
    </xf>
    <xf numFmtId="0" fontId="35" fillId="0" borderId="34" xfId="0" quotePrefix="1" applyFont="1" applyBorder="1" applyAlignment="1">
      <alignment horizontal="center" vertical="center"/>
    </xf>
    <xf numFmtId="0" fontId="32" fillId="7" borderId="34" xfId="0" quotePrefix="1" applyFont="1" applyFill="1" applyBorder="1" applyAlignment="1">
      <alignment horizontal="center" vertical="center" wrapText="1"/>
    </xf>
    <xf numFmtId="49" fontId="29" fillId="7" borderId="18" xfId="0" applyNumberFormat="1" applyFont="1" applyFill="1" applyBorder="1" applyAlignment="1">
      <alignment horizontal="center" vertical="center"/>
    </xf>
    <xf numFmtId="49" fontId="29" fillId="7" borderId="21" xfId="0" applyNumberFormat="1" applyFont="1" applyFill="1" applyBorder="1" applyAlignment="1">
      <alignment horizontal="center" vertical="center"/>
    </xf>
    <xf numFmtId="49" fontId="29" fillId="7" borderId="18" xfId="0" quotePrefix="1" applyNumberFormat="1" applyFont="1" applyFill="1" applyBorder="1" applyAlignment="1">
      <alignment horizontal="center" vertical="center"/>
    </xf>
    <xf numFmtId="49" fontId="29" fillId="7" borderId="19" xfId="0" quotePrefix="1" applyNumberFormat="1" applyFont="1" applyFill="1" applyBorder="1" applyAlignment="1">
      <alignment horizontal="center" vertical="center"/>
    </xf>
    <xf numFmtId="49" fontId="29" fillId="7" borderId="23" xfId="0" applyNumberFormat="1" applyFont="1" applyFill="1" applyBorder="1" applyAlignment="1">
      <alignment horizontal="center" vertical="center"/>
    </xf>
    <xf numFmtId="49" fontId="29" fillId="7" borderId="26" xfId="0" applyNumberFormat="1" applyFont="1" applyFill="1" applyBorder="1" applyAlignment="1">
      <alignment horizontal="center" vertical="center"/>
    </xf>
    <xf numFmtId="49" fontId="29" fillId="7" borderId="23" xfId="0" quotePrefix="1" applyNumberFormat="1" applyFont="1" applyFill="1" applyBorder="1" applyAlignment="1">
      <alignment horizontal="center" vertical="center"/>
    </xf>
    <xf numFmtId="49" fontId="29" fillId="7" borderId="24" xfId="0" quotePrefix="1" applyNumberFormat="1" applyFont="1" applyFill="1" applyBorder="1" applyAlignment="1">
      <alignment horizontal="center" vertical="center"/>
    </xf>
    <xf numFmtId="49" fontId="29" fillId="7" borderId="24" xfId="0" applyNumberFormat="1" applyFont="1" applyFill="1" applyBorder="1" applyAlignment="1">
      <alignment horizontal="center" vertical="center"/>
    </xf>
    <xf numFmtId="49" fontId="29" fillId="7" borderId="26" xfId="0" quotePrefix="1" applyNumberFormat="1" applyFont="1" applyFill="1" applyBorder="1" applyAlignment="1">
      <alignment horizontal="center" vertical="center"/>
    </xf>
    <xf numFmtId="49" fontId="29" fillId="7" borderId="38" xfId="0" applyNumberFormat="1" applyFont="1" applyFill="1" applyBorder="1" applyAlignment="1">
      <alignment horizontal="center" vertical="center"/>
    </xf>
    <xf numFmtId="49" fontId="29" fillId="7" borderId="41" xfId="0" quotePrefix="1" applyNumberFormat="1" applyFont="1" applyFill="1" applyBorder="1" applyAlignment="1">
      <alignment horizontal="center" vertical="center"/>
    </xf>
    <xf numFmtId="49" fontId="29" fillId="7" borderId="38" xfId="0" quotePrefix="1" applyNumberFormat="1" applyFont="1" applyFill="1" applyBorder="1" applyAlignment="1">
      <alignment horizontal="center" vertical="center"/>
    </xf>
    <xf numFmtId="49" fontId="29" fillId="7" borderId="39" xfId="0" quotePrefix="1" applyNumberFormat="1" applyFont="1" applyFill="1" applyBorder="1" applyAlignment="1">
      <alignment horizontal="center" vertical="center"/>
    </xf>
    <xf numFmtId="49" fontId="29" fillId="7" borderId="30" xfId="0" applyNumberFormat="1" applyFont="1" applyFill="1" applyBorder="1" applyAlignment="1">
      <alignment horizontal="center" vertical="center"/>
    </xf>
    <xf numFmtId="49" fontId="29" fillId="7" borderId="30" xfId="0" quotePrefix="1" applyNumberFormat="1" applyFont="1" applyFill="1" applyBorder="1" applyAlignment="1">
      <alignment horizontal="center" vertical="center"/>
    </xf>
    <xf numFmtId="49" fontId="29" fillId="7" borderId="27" xfId="0" quotePrefix="1" applyNumberFormat="1" applyFont="1" applyFill="1" applyBorder="1" applyAlignment="1">
      <alignment horizontal="center" vertical="center"/>
    </xf>
    <xf numFmtId="49" fontId="29" fillId="7" borderId="34" xfId="0" applyNumberFormat="1" applyFont="1" applyFill="1" applyBorder="1" applyAlignment="1">
      <alignment horizontal="center" vertical="center"/>
    </xf>
    <xf numFmtId="49" fontId="33" fillId="5" borderId="14" xfId="0" applyNumberFormat="1" applyFont="1" applyFill="1" applyBorder="1" applyAlignment="1">
      <alignment horizontal="center" vertical="center"/>
    </xf>
    <xf numFmtId="49" fontId="32" fillId="5" borderId="15" xfId="0" applyNumberFormat="1" applyFont="1" applyFill="1" applyBorder="1" applyAlignment="1">
      <alignment horizontal="center" vertical="center"/>
    </xf>
    <xf numFmtId="0" fontId="28" fillId="0" borderId="30" xfId="0" quotePrefix="1" applyFont="1" applyBorder="1" applyAlignment="1">
      <alignment horizontal="center" vertical="center"/>
    </xf>
    <xf numFmtId="0" fontId="29" fillId="7" borderId="30" xfId="0" quotePrefix="1" applyFont="1" applyFill="1" applyBorder="1" applyAlignment="1">
      <alignment horizontal="center" vertical="center" wrapText="1"/>
    </xf>
    <xf numFmtId="0" fontId="28" fillId="0" borderId="23" xfId="0" quotePrefix="1" applyFont="1" applyBorder="1" applyAlignment="1">
      <alignment horizontal="center" vertical="center"/>
    </xf>
    <xf numFmtId="0" fontId="29" fillId="7" borderId="23" xfId="0" quotePrefix="1" applyFont="1" applyFill="1" applyBorder="1" applyAlignment="1">
      <alignment horizontal="center" vertical="center" wrapText="1"/>
    </xf>
    <xf numFmtId="0" fontId="28" fillId="0" borderId="34" xfId="0" quotePrefix="1" applyFont="1" applyBorder="1" applyAlignment="1">
      <alignment horizontal="center" vertical="center"/>
    </xf>
    <xf numFmtId="0" fontId="29" fillId="7" borderId="34" xfId="0" quotePrefix="1" applyFont="1" applyFill="1" applyBorder="1" applyAlignment="1">
      <alignment horizontal="center" vertical="center" wrapText="1"/>
    </xf>
    <xf numFmtId="49" fontId="32" fillId="6" borderId="2" xfId="0" applyNumberFormat="1" applyFont="1" applyFill="1" applyBorder="1" applyAlignment="1">
      <alignment horizontal="center" vertical="center"/>
    </xf>
    <xf numFmtId="49" fontId="32" fillId="6" borderId="3" xfId="0" applyNumberFormat="1" applyFont="1" applyFill="1" applyBorder="1" applyAlignment="1">
      <alignment horizontal="center" vertical="center"/>
    </xf>
    <xf numFmtId="49" fontId="32" fillId="6" borderId="9" xfId="0" applyNumberFormat="1" applyFont="1" applyFill="1" applyBorder="1" applyAlignment="1">
      <alignment horizontal="center" vertical="center"/>
    </xf>
    <xf numFmtId="49" fontId="32" fillId="6" borderId="10" xfId="0" applyNumberFormat="1" applyFont="1" applyFill="1" applyBorder="1" applyAlignment="1">
      <alignment horizontal="center" vertical="center"/>
    </xf>
    <xf numFmtId="0" fontId="36" fillId="7" borderId="53" xfId="0" applyFont="1" applyFill="1" applyBorder="1" applyAlignment="1">
      <alignment vertical="center"/>
    </xf>
    <xf numFmtId="49" fontId="29" fillId="7" borderId="48" xfId="0" quotePrefix="1" applyNumberFormat="1" applyFont="1" applyFill="1" applyBorder="1" applyAlignment="1">
      <alignment horizontal="center" vertical="center"/>
    </xf>
    <xf numFmtId="0" fontId="34" fillId="7" borderId="48" xfId="0" applyFont="1" applyFill="1" applyBorder="1" applyAlignment="1">
      <alignment vertical="center" wrapText="1" shrinkToFit="1"/>
    </xf>
    <xf numFmtId="164" fontId="27" fillId="7" borderId="48" xfId="2" applyNumberFormat="1" applyFont="1" applyFill="1" applyBorder="1" applyAlignment="1">
      <alignment horizontal="center" vertical="center"/>
    </xf>
    <xf numFmtId="164" fontId="27" fillId="7" borderId="48" xfId="2" applyNumberFormat="1" applyFont="1" applyFill="1" applyBorder="1" applyAlignment="1">
      <alignment vertical="center"/>
    </xf>
    <xf numFmtId="0" fontId="36" fillId="8" borderId="13" xfId="0" applyFont="1" applyFill="1" applyBorder="1"/>
    <xf numFmtId="0" fontId="36" fillId="8" borderId="14" xfId="0" applyFont="1" applyFill="1" applyBorder="1"/>
    <xf numFmtId="0" fontId="36" fillId="8" borderId="15" xfId="0" applyFont="1" applyFill="1" applyBorder="1"/>
    <xf numFmtId="0" fontId="36" fillId="8" borderId="7" xfId="0" applyFont="1" applyFill="1" applyBorder="1"/>
    <xf numFmtId="164" fontId="36" fillId="8" borderId="13" xfId="2" applyNumberFormat="1" applyFont="1" applyFill="1" applyBorder="1"/>
    <xf numFmtId="164" fontId="30" fillId="8" borderId="16" xfId="2" applyNumberFormat="1" applyFont="1" applyFill="1" applyBorder="1"/>
    <xf numFmtId="164" fontId="36" fillId="8" borderId="16" xfId="2" applyNumberFormat="1" applyFont="1" applyFill="1" applyBorder="1"/>
    <xf numFmtId="49" fontId="6" fillId="5" borderId="1" xfId="0" applyNumberFormat="1" applyFont="1" applyFill="1" applyBorder="1" applyAlignment="1">
      <alignment horizontal="center" vertical="center"/>
    </xf>
    <xf numFmtId="0" fontId="20" fillId="5" borderId="2" xfId="0" quotePrefix="1" applyFont="1" applyFill="1" applyBorder="1" applyAlignment="1">
      <alignment horizontal="center" vertical="center"/>
    </xf>
    <xf numFmtId="0" fontId="3" fillId="5" borderId="2" xfId="0" quotePrefix="1" applyFont="1" applyFill="1" applyBorder="1" applyAlignment="1">
      <alignment horizontal="center" vertical="center" wrapText="1"/>
    </xf>
    <xf numFmtId="0" fontId="3" fillId="5" borderId="58" xfId="0" quotePrefix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/>
    </xf>
    <xf numFmtId="0" fontId="3" fillId="7" borderId="19" xfId="0" quotePrefix="1" applyFont="1" applyFill="1" applyBorder="1" applyAlignment="1">
      <alignment horizontal="center" vertical="center" wrapText="1"/>
    </xf>
    <xf numFmtId="0" fontId="3" fillId="7" borderId="24" xfId="0" quotePrefix="1" applyFont="1" applyFill="1" applyBorder="1" applyAlignment="1">
      <alignment horizontal="center" vertical="center" wrapText="1"/>
    </xf>
    <xf numFmtId="0" fontId="0" fillId="7" borderId="22" xfId="0" applyFill="1" applyBorder="1"/>
    <xf numFmtId="164" fontId="5" fillId="7" borderId="1" xfId="2" applyNumberFormat="1" applyFont="1" applyFill="1" applyBorder="1" applyAlignment="1">
      <alignment horizontal="center" vertical="center"/>
    </xf>
    <xf numFmtId="164" fontId="6" fillId="7" borderId="2" xfId="2" applyNumberFormat="1" applyFont="1" applyFill="1" applyBorder="1" applyAlignment="1">
      <alignment horizontal="center" vertical="center"/>
    </xf>
    <xf numFmtId="164" fontId="5" fillId="7" borderId="37" xfId="2" applyNumberFormat="1" applyFont="1" applyFill="1" applyBorder="1" applyAlignment="1">
      <alignment horizontal="center" vertical="center"/>
    </xf>
    <xf numFmtId="0" fontId="10" fillId="7" borderId="0" xfId="0" applyFont="1" applyFill="1" applyAlignment="1">
      <alignment vertical="center"/>
    </xf>
    <xf numFmtId="0" fontId="22" fillId="13" borderId="61" xfId="0" applyFont="1" applyFill="1" applyBorder="1" applyAlignment="1">
      <alignment vertical="center"/>
    </xf>
    <xf numFmtId="49" fontId="23" fillId="13" borderId="55" xfId="0" applyNumberFormat="1" applyFont="1" applyFill="1" applyBorder="1" applyAlignment="1">
      <alignment horizontal="center" vertical="center"/>
    </xf>
    <xf numFmtId="0" fontId="12" fillId="13" borderId="42" xfId="0" applyFont="1" applyFill="1" applyBorder="1" applyAlignment="1">
      <alignment horizontal="center" vertical="center" wrapText="1" shrinkToFit="1"/>
    </xf>
    <xf numFmtId="164" fontId="4" fillId="13" borderId="62" xfId="2" applyNumberFormat="1" applyFont="1" applyFill="1" applyBorder="1" applyAlignment="1">
      <alignment horizontal="center" vertical="center"/>
    </xf>
    <xf numFmtId="164" fontId="12" fillId="13" borderId="42" xfId="2" applyNumberFormat="1" applyFont="1" applyFill="1" applyBorder="1" applyAlignment="1">
      <alignment horizontal="center" vertical="center"/>
    </xf>
    <xf numFmtId="49" fontId="26" fillId="7" borderId="23" xfId="0" applyNumberFormat="1" applyFont="1" applyFill="1" applyBorder="1" applyAlignment="1">
      <alignment horizontal="center" vertical="center"/>
    </xf>
    <xf numFmtId="49" fontId="26" fillId="7" borderId="23" xfId="0" quotePrefix="1" applyNumberFormat="1" applyFont="1" applyFill="1" applyBorder="1" applyAlignment="1">
      <alignment horizontal="center" vertical="center"/>
    </xf>
    <xf numFmtId="49" fontId="26" fillId="7" borderId="24" xfId="0" quotePrefix="1" applyNumberFormat="1" applyFont="1" applyFill="1" applyBorder="1" applyAlignment="1">
      <alignment horizontal="center" vertical="center"/>
    </xf>
    <xf numFmtId="49" fontId="15" fillId="7" borderId="23" xfId="0" quotePrefix="1" applyNumberFormat="1" applyFont="1" applyFill="1" applyBorder="1" applyAlignment="1">
      <alignment horizontal="center" vertical="center"/>
    </xf>
    <xf numFmtId="42" fontId="25" fillId="6" borderId="57" xfId="3" applyFont="1" applyFill="1" applyBorder="1" applyAlignment="1">
      <alignment horizontal="center" vertical="center"/>
    </xf>
    <xf numFmtId="49" fontId="33" fillId="5" borderId="23" xfId="0" applyNumberFormat="1" applyFont="1" applyFill="1" applyBorder="1" applyAlignment="1">
      <alignment horizontal="center" vertical="center"/>
    </xf>
    <xf numFmtId="164" fontId="27" fillId="5" borderId="23" xfId="2" applyNumberFormat="1" applyFont="1" applyFill="1" applyBorder="1" applyAlignment="1">
      <alignment horizontal="center" vertical="center"/>
    </xf>
    <xf numFmtId="164" fontId="27" fillId="5" borderId="23" xfId="2" applyNumberFormat="1" applyFont="1" applyFill="1" applyBorder="1" applyAlignment="1">
      <alignment vertical="center"/>
    </xf>
    <xf numFmtId="164" fontId="6" fillId="2" borderId="23" xfId="2" applyNumberFormat="1" applyFont="1" applyFill="1" applyBorder="1" applyAlignment="1">
      <alignment horizontal="center" vertical="center"/>
    </xf>
    <xf numFmtId="164" fontId="6" fillId="2" borderId="23" xfId="2" applyNumberFormat="1" applyFont="1" applyFill="1" applyBorder="1" applyAlignment="1">
      <alignment vertical="center"/>
    </xf>
    <xf numFmtId="164" fontId="3" fillId="2" borderId="23" xfId="2" applyNumberFormat="1" applyFont="1" applyFill="1" applyBorder="1" applyAlignment="1">
      <alignment horizontal="center" vertical="center"/>
    </xf>
    <xf numFmtId="164" fontId="3" fillId="2" borderId="23" xfId="2" applyNumberFormat="1" applyFont="1" applyFill="1" applyBorder="1" applyAlignment="1">
      <alignment vertical="center"/>
    </xf>
    <xf numFmtId="49" fontId="14" fillId="6" borderId="23" xfId="0" applyNumberFormat="1" applyFont="1" applyFill="1" applyBorder="1" applyAlignment="1">
      <alignment horizontal="center" vertical="center"/>
    </xf>
    <xf numFmtId="164" fontId="4" fillId="6" borderId="23" xfId="2" applyNumberFormat="1" applyFont="1" applyFill="1" applyBorder="1" applyAlignment="1">
      <alignment horizontal="center" vertical="center"/>
    </xf>
    <xf numFmtId="164" fontId="4" fillId="6" borderId="23" xfId="2" applyNumberFormat="1" applyFont="1" applyFill="1" applyBorder="1" applyAlignment="1">
      <alignment vertical="center"/>
    </xf>
    <xf numFmtId="49" fontId="6" fillId="12" borderId="23" xfId="0" applyNumberFormat="1" applyFont="1" applyFill="1" applyBorder="1" applyAlignment="1">
      <alignment horizontal="center" vertical="center"/>
    </xf>
    <xf numFmtId="164" fontId="6" fillId="12" borderId="23" xfId="2" applyNumberFormat="1" applyFont="1" applyFill="1" applyBorder="1" applyAlignment="1">
      <alignment horizontal="center" vertical="center"/>
    </xf>
    <xf numFmtId="164" fontId="6" fillId="12" borderId="23" xfId="2" applyNumberFormat="1" applyFont="1" applyFill="1" applyBorder="1" applyAlignment="1">
      <alignment vertical="center"/>
    </xf>
    <xf numFmtId="164" fontId="6" fillId="11" borderId="23" xfId="2" applyNumberFormat="1" applyFont="1" applyFill="1" applyBorder="1" applyAlignment="1">
      <alignment horizontal="center" vertical="center"/>
    </xf>
    <xf numFmtId="164" fontId="6" fillId="10" borderId="23" xfId="2" applyNumberFormat="1" applyFont="1" applyFill="1" applyBorder="1" applyAlignment="1">
      <alignment horizontal="center" vertical="center"/>
    </xf>
    <xf numFmtId="164" fontId="6" fillId="10" borderId="23" xfId="2" applyNumberFormat="1" applyFont="1" applyFill="1" applyBorder="1" applyAlignment="1">
      <alignment vertical="center"/>
    </xf>
    <xf numFmtId="0" fontId="10" fillId="7" borderId="23" xfId="0" applyFont="1" applyFill="1" applyBorder="1" applyAlignment="1">
      <alignment vertical="center"/>
    </xf>
    <xf numFmtId="0" fontId="10" fillId="7" borderId="26" xfId="0" applyFont="1" applyFill="1" applyBorder="1" applyAlignment="1">
      <alignment vertical="center"/>
    </xf>
    <xf numFmtId="0" fontId="10" fillId="7" borderId="43" xfId="0" applyFont="1" applyFill="1" applyBorder="1" applyAlignment="1">
      <alignment vertical="center"/>
    </xf>
    <xf numFmtId="164" fontId="4" fillId="5" borderId="7" xfId="2" applyNumberFormat="1" applyFont="1" applyFill="1" applyBorder="1" applyAlignment="1">
      <alignment horizontal="center" vertical="center"/>
    </xf>
    <xf numFmtId="0" fontId="36" fillId="5" borderId="22" xfId="0" applyFont="1" applyFill="1" applyBorder="1" applyAlignment="1">
      <alignment vertical="center"/>
    </xf>
    <xf numFmtId="49" fontId="6" fillId="2" borderId="22" xfId="0" applyNumberFormat="1" applyFont="1" applyFill="1" applyBorder="1" applyAlignment="1">
      <alignment horizontal="center" vertical="center"/>
    </xf>
    <xf numFmtId="164" fontId="6" fillId="2" borderId="24" xfId="2" applyNumberFormat="1" applyFont="1" applyFill="1" applyBorder="1" applyAlignment="1">
      <alignment horizontal="center" vertical="center"/>
    </xf>
    <xf numFmtId="49" fontId="14" fillId="6" borderId="22" xfId="0" applyNumberFormat="1" applyFont="1" applyFill="1" applyBorder="1" applyAlignment="1">
      <alignment horizontal="center" vertical="center"/>
    </xf>
    <xf numFmtId="164" fontId="6" fillId="12" borderId="24" xfId="2" applyNumberFormat="1" applyFont="1" applyFill="1" applyBorder="1" applyAlignment="1">
      <alignment horizontal="center" vertical="center"/>
    </xf>
    <xf numFmtId="164" fontId="6" fillId="10" borderId="24" xfId="2" applyNumberFormat="1" applyFont="1" applyFill="1" applyBorder="1" applyAlignment="1">
      <alignment horizontal="center" vertical="center"/>
    </xf>
    <xf numFmtId="164" fontId="3" fillId="2" borderId="24" xfId="2" applyNumberFormat="1" applyFont="1" applyFill="1" applyBorder="1" applyAlignment="1">
      <alignment horizontal="center" vertical="center"/>
    </xf>
    <xf numFmtId="0" fontId="3" fillId="7" borderId="59" xfId="0" applyFont="1" applyFill="1" applyBorder="1" applyAlignment="1">
      <alignment vertical="center"/>
    </xf>
    <xf numFmtId="0" fontId="0" fillId="0" borderId="60" xfId="0" applyBorder="1"/>
    <xf numFmtId="0" fontId="34" fillId="7" borderId="60" xfId="0" applyFont="1" applyFill="1" applyBorder="1" applyAlignment="1">
      <alignment vertical="center" wrapText="1" shrinkToFit="1"/>
    </xf>
    <xf numFmtId="0" fontId="0" fillId="0" borderId="26" xfId="0" applyBorder="1" applyAlignment="1">
      <alignment wrapText="1"/>
    </xf>
    <xf numFmtId="164" fontId="4" fillId="7" borderId="67" xfId="2" applyNumberFormat="1" applyFont="1" applyFill="1" applyBorder="1" applyAlignment="1">
      <alignment horizontal="center" vertical="center"/>
    </xf>
    <xf numFmtId="164" fontId="4" fillId="7" borderId="64" xfId="2" applyNumberFormat="1" applyFont="1" applyFill="1" applyBorder="1" applyAlignment="1">
      <alignment horizontal="center" vertical="center"/>
    </xf>
    <xf numFmtId="164" fontId="25" fillId="7" borderId="64" xfId="2" applyNumberFormat="1" applyFont="1" applyFill="1" applyBorder="1" applyAlignment="1">
      <alignment horizontal="center" vertical="center"/>
    </xf>
    <xf numFmtId="164" fontId="6" fillId="7" borderId="3" xfId="2" applyNumberFormat="1" applyFont="1" applyFill="1" applyBorder="1" applyAlignment="1">
      <alignment horizontal="center" vertical="center"/>
    </xf>
    <xf numFmtId="164" fontId="6" fillId="7" borderId="39" xfId="2" applyNumberFormat="1" applyFont="1" applyFill="1" applyBorder="1" applyAlignment="1">
      <alignment horizontal="center" vertical="center"/>
    </xf>
    <xf numFmtId="164" fontId="27" fillId="7" borderId="19" xfId="2" applyNumberFormat="1" applyFont="1" applyFill="1" applyBorder="1" applyAlignment="1">
      <alignment horizontal="center" vertical="center"/>
    </xf>
    <xf numFmtId="164" fontId="27" fillId="5" borderId="24" xfId="2" applyNumberFormat="1" applyFont="1" applyFill="1" applyBorder="1" applyAlignment="1">
      <alignment horizontal="center" vertical="center"/>
    </xf>
    <xf numFmtId="164" fontId="4" fillId="6" borderId="24" xfId="2" applyNumberFormat="1" applyFont="1" applyFill="1" applyBorder="1" applyAlignment="1">
      <alignment horizontal="center" vertical="center"/>
    </xf>
    <xf numFmtId="164" fontId="6" fillId="11" borderId="24" xfId="2" applyNumberFormat="1" applyFont="1" applyFill="1" applyBorder="1" applyAlignment="1">
      <alignment horizontal="center" vertical="center"/>
    </xf>
    <xf numFmtId="49" fontId="15" fillId="7" borderId="34" xfId="0" quotePrefix="1" applyNumberFormat="1" applyFont="1" applyFill="1" applyBorder="1" applyAlignment="1">
      <alignment horizontal="center" vertical="center"/>
    </xf>
    <xf numFmtId="49" fontId="26" fillId="7" borderId="34" xfId="0" quotePrefix="1" applyNumberFormat="1" applyFont="1" applyFill="1" applyBorder="1" applyAlignment="1">
      <alignment horizontal="center" vertical="center"/>
    </xf>
    <xf numFmtId="49" fontId="26" fillId="7" borderId="28" xfId="0" quotePrefix="1" applyNumberFormat="1" applyFont="1" applyFill="1" applyBorder="1" applyAlignment="1">
      <alignment horizontal="center" vertical="center"/>
    </xf>
    <xf numFmtId="49" fontId="32" fillId="6" borderId="14" xfId="0" applyNumberFormat="1" applyFont="1" applyFill="1" applyBorder="1" applyAlignment="1">
      <alignment horizontal="center" vertical="center"/>
    </xf>
    <xf numFmtId="49" fontId="32" fillId="6" borderId="15" xfId="0" applyNumberFormat="1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49" fontId="29" fillId="7" borderId="34" xfId="0" quotePrefix="1" applyNumberFormat="1" applyFont="1" applyFill="1" applyBorder="1" applyAlignment="1">
      <alignment horizontal="center" vertical="center"/>
    </xf>
    <xf numFmtId="49" fontId="33" fillId="7" borderId="30" xfId="0" quotePrefix="1" applyNumberFormat="1" applyFont="1" applyFill="1" applyBorder="1" applyAlignment="1">
      <alignment horizontal="center" vertical="center"/>
    </xf>
    <xf numFmtId="164" fontId="3" fillId="2" borderId="34" xfId="2" applyNumberFormat="1" applyFont="1" applyFill="1" applyBorder="1" applyAlignment="1">
      <alignment horizontal="center" vertical="center"/>
    </xf>
    <xf numFmtId="164" fontId="3" fillId="2" borderId="34" xfId="2" applyNumberFormat="1" applyFont="1" applyFill="1" applyBorder="1" applyAlignment="1">
      <alignment vertical="center"/>
    </xf>
    <xf numFmtId="164" fontId="3" fillId="2" borderId="28" xfId="2" applyNumberFormat="1" applyFont="1" applyFill="1" applyBorder="1" applyAlignment="1">
      <alignment horizontal="center" vertical="center"/>
    </xf>
    <xf numFmtId="164" fontId="25" fillId="5" borderId="7" xfId="2" applyNumberFormat="1" applyFont="1" applyFill="1" applyBorder="1" applyAlignment="1">
      <alignment horizontal="center" vertical="center"/>
    </xf>
    <xf numFmtId="164" fontId="4" fillId="7" borderId="66" xfId="2" applyNumberFormat="1" applyFont="1" applyFill="1" applyBorder="1" applyAlignment="1">
      <alignment horizontal="center" vertical="center"/>
    </xf>
    <xf numFmtId="164" fontId="25" fillId="7" borderId="65" xfId="2" applyNumberFormat="1" applyFont="1" applyFill="1" applyBorder="1" applyAlignment="1">
      <alignment horizontal="center" vertical="center"/>
    </xf>
    <xf numFmtId="49" fontId="33" fillId="7" borderId="32" xfId="0" quotePrefix="1" applyNumberFormat="1" applyFont="1" applyFill="1" applyBorder="1" applyAlignment="1">
      <alignment horizontal="center" vertical="center"/>
    </xf>
    <xf numFmtId="164" fontId="27" fillId="7" borderId="46" xfId="2" applyNumberFormat="1" applyFont="1" applyFill="1" applyBorder="1" applyAlignment="1">
      <alignment horizontal="center" vertical="center"/>
    </xf>
    <xf numFmtId="0" fontId="27" fillId="7" borderId="16" xfId="0" applyFont="1" applyFill="1" applyBorder="1" applyAlignment="1">
      <alignment vertical="center" wrapText="1" shrinkToFit="1"/>
    </xf>
    <xf numFmtId="49" fontId="29" fillId="7" borderId="32" xfId="0" quotePrefix="1" applyNumberFormat="1" applyFont="1" applyFill="1" applyBorder="1" applyAlignment="1">
      <alignment horizontal="center" vertical="center"/>
    </xf>
    <xf numFmtId="49" fontId="32" fillId="5" borderId="26" xfId="0" applyNumberFormat="1" applyFont="1" applyFill="1" applyBorder="1" applyAlignment="1">
      <alignment horizontal="center" vertical="center"/>
    </xf>
    <xf numFmtId="49" fontId="6" fillId="2" borderId="26" xfId="0" applyNumberFormat="1" applyFont="1" applyFill="1" applyBorder="1" applyAlignment="1">
      <alignment horizontal="center" vertical="center"/>
    </xf>
    <xf numFmtId="49" fontId="3" fillId="2" borderId="26" xfId="0" applyNumberFormat="1" applyFont="1" applyFill="1" applyBorder="1" applyAlignment="1">
      <alignment horizontal="center" vertical="center"/>
    </xf>
    <xf numFmtId="49" fontId="14" fillId="6" borderId="26" xfId="0" applyNumberFormat="1" applyFont="1" applyFill="1" applyBorder="1" applyAlignment="1">
      <alignment horizontal="center" vertical="center"/>
    </xf>
    <xf numFmtId="49" fontId="6" fillId="12" borderId="26" xfId="0" applyNumberFormat="1" applyFont="1" applyFill="1" applyBorder="1" applyAlignment="1">
      <alignment horizontal="center" vertical="center"/>
    </xf>
    <xf numFmtId="49" fontId="6" fillId="10" borderId="26" xfId="0" applyNumberFormat="1" applyFont="1" applyFill="1" applyBorder="1" applyAlignment="1">
      <alignment horizontal="center" vertical="center"/>
    </xf>
    <xf numFmtId="49" fontId="29" fillId="7" borderId="36" xfId="0" quotePrefix="1" applyNumberFormat="1" applyFont="1" applyFill="1" applyBorder="1" applyAlignment="1">
      <alignment horizontal="center" vertical="center"/>
    </xf>
    <xf numFmtId="0" fontId="27" fillId="7" borderId="20" xfId="0" applyFont="1" applyFill="1" applyBorder="1" applyAlignment="1">
      <alignment vertical="center" wrapText="1" shrinkToFit="1"/>
    </xf>
    <xf numFmtId="0" fontId="27" fillId="7" borderId="25" xfId="0" applyFont="1" applyFill="1" applyBorder="1" applyAlignment="1">
      <alignment vertical="center" wrapText="1" shrinkToFit="1"/>
    </xf>
    <xf numFmtId="0" fontId="27" fillId="5" borderId="25" xfId="0" applyFont="1" applyFill="1" applyBorder="1" applyAlignment="1">
      <alignment vertical="center" wrapText="1" shrinkToFit="1"/>
    </xf>
    <xf numFmtId="0" fontId="3" fillId="2" borderId="25" xfId="0" applyFont="1" applyFill="1" applyBorder="1" applyAlignment="1">
      <alignment vertical="center" wrapText="1" shrinkToFit="1"/>
    </xf>
    <xf numFmtId="0" fontId="5" fillId="6" borderId="25" xfId="0" applyFont="1" applyFill="1" applyBorder="1" applyAlignment="1">
      <alignment vertical="center" wrapText="1" shrinkToFit="1"/>
    </xf>
    <xf numFmtId="0" fontId="3" fillId="12" borderId="25" xfId="0" applyFont="1" applyFill="1" applyBorder="1" applyAlignment="1">
      <alignment vertical="center" wrapText="1" shrinkToFit="1"/>
    </xf>
    <xf numFmtId="0" fontId="3" fillId="10" borderId="25" xfId="0" applyFont="1" applyFill="1" applyBorder="1" applyAlignment="1">
      <alignment vertical="center" wrapText="1" shrinkToFit="1"/>
    </xf>
    <xf numFmtId="0" fontId="3" fillId="2" borderId="40" xfId="0" applyFont="1" applyFill="1" applyBorder="1" applyAlignment="1">
      <alignment vertical="center"/>
    </xf>
    <xf numFmtId="0" fontId="16" fillId="0" borderId="0" xfId="0" applyFont="1" applyBorder="1" applyAlignment="1">
      <alignment horizontal="left" wrapText="1"/>
    </xf>
    <xf numFmtId="0" fontId="17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textRotation="90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1" fillId="4" borderId="4" xfId="0" applyFont="1" applyFill="1" applyBorder="1" applyAlignment="1">
      <alignment horizontal="center" vertical="center" wrapText="1"/>
    </xf>
    <xf numFmtId="0" fontId="31" fillId="4" borderId="55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 textRotation="90"/>
    </xf>
    <xf numFmtId="0" fontId="31" fillId="3" borderId="8" xfId="0" applyFont="1" applyFill="1" applyBorder="1" applyAlignment="1">
      <alignment horizontal="center" vertical="center" textRotation="90"/>
    </xf>
    <xf numFmtId="0" fontId="31" fillId="4" borderId="2" xfId="0" applyFont="1" applyFill="1" applyBorder="1" applyAlignment="1">
      <alignment horizontal="center" vertical="center" textRotation="90" wrapText="1"/>
    </xf>
    <xf numFmtId="0" fontId="31" fillId="4" borderId="9" xfId="0" applyFont="1" applyFill="1" applyBorder="1" applyAlignment="1">
      <alignment horizontal="center" vertical="center" textRotation="90" wrapText="1"/>
    </xf>
    <xf numFmtId="0" fontId="31" fillId="4" borderId="3" xfId="0" applyFont="1" applyFill="1" applyBorder="1" applyAlignment="1">
      <alignment horizontal="center" vertical="center" textRotation="90" wrapText="1"/>
    </xf>
    <xf numFmtId="0" fontId="31" fillId="4" borderId="10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 vertical="center" textRotation="90" wrapText="1"/>
    </xf>
    <xf numFmtId="0" fontId="4" fillId="4" borderId="9" xfId="0" applyFont="1" applyFill="1" applyBorder="1" applyAlignment="1">
      <alignment horizontal="center" vertical="center" textRotation="90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5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64" fontId="40" fillId="7" borderId="64" xfId="2" applyNumberFormat="1" applyFont="1" applyFill="1" applyBorder="1" applyAlignment="1">
      <alignment horizontal="center" vertical="center"/>
    </xf>
    <xf numFmtId="164" fontId="18" fillId="2" borderId="0" xfId="0" applyNumberFormat="1" applyFont="1" applyFill="1" applyAlignment="1">
      <alignment vertical="center"/>
    </xf>
    <xf numFmtId="164" fontId="27" fillId="7" borderId="44" xfId="2" applyNumberFormat="1" applyFont="1" applyFill="1" applyBorder="1" applyAlignment="1">
      <alignment horizontal="center" vertical="center"/>
    </xf>
    <xf numFmtId="164" fontId="27" fillId="7" borderId="43" xfId="2" applyNumberFormat="1" applyFont="1" applyFill="1" applyBorder="1" applyAlignment="1">
      <alignment horizontal="center" vertical="center"/>
    </xf>
    <xf numFmtId="164" fontId="27" fillId="5" borderId="43" xfId="2" applyNumberFormat="1" applyFont="1" applyFill="1" applyBorder="1" applyAlignment="1">
      <alignment horizontal="center" vertical="center"/>
    </xf>
    <xf numFmtId="164" fontId="5" fillId="2" borderId="43" xfId="2" applyNumberFormat="1" applyFont="1" applyFill="1" applyBorder="1" applyAlignment="1">
      <alignment horizontal="center" vertical="center"/>
    </xf>
    <xf numFmtId="164" fontId="5" fillId="6" borderId="43" xfId="2" applyNumberFormat="1" applyFont="1" applyFill="1" applyBorder="1" applyAlignment="1">
      <alignment horizontal="center" vertical="center"/>
    </xf>
    <xf numFmtId="164" fontId="5" fillId="12" borderId="43" xfId="2" applyNumberFormat="1" applyFont="1" applyFill="1" applyBorder="1" applyAlignment="1">
      <alignment horizontal="center" vertical="center"/>
    </xf>
    <xf numFmtId="164" fontId="5" fillId="11" borderId="43" xfId="2" applyNumberFormat="1" applyFont="1" applyFill="1" applyBorder="1" applyAlignment="1">
      <alignment horizontal="center" vertical="center"/>
    </xf>
    <xf numFmtId="164" fontId="5" fillId="10" borderId="43" xfId="2" applyNumberFormat="1" applyFont="1" applyFill="1" applyBorder="1" applyAlignment="1">
      <alignment horizontal="center" vertical="center"/>
    </xf>
    <xf numFmtId="164" fontId="6" fillId="2" borderId="47" xfId="2" applyNumberFormat="1" applyFont="1" applyFill="1" applyBorder="1" applyAlignment="1">
      <alignment vertical="center"/>
    </xf>
    <xf numFmtId="0" fontId="27" fillId="7" borderId="31" xfId="0" applyFont="1" applyFill="1" applyBorder="1" applyAlignment="1">
      <alignment vertical="center" wrapText="1" shrinkToFit="1"/>
    </xf>
    <xf numFmtId="164" fontId="27" fillId="7" borderId="27" xfId="2" applyNumberFormat="1" applyFont="1" applyFill="1" applyBorder="1" applyAlignment="1">
      <alignment horizontal="center" vertical="center"/>
    </xf>
    <xf numFmtId="42" fontId="27" fillId="7" borderId="23" xfId="3" applyFont="1" applyFill="1" applyBorder="1" applyAlignment="1">
      <alignment horizontal="center" vertical="center"/>
    </xf>
    <xf numFmtId="0" fontId="37" fillId="7" borderId="29" xfId="0" applyFont="1" applyFill="1" applyBorder="1" applyAlignment="1">
      <alignment vertical="center"/>
    </xf>
    <xf numFmtId="49" fontId="26" fillId="7" borderId="30" xfId="0" applyNumberFormat="1" applyFont="1" applyFill="1" applyBorder="1" applyAlignment="1">
      <alignment horizontal="center" vertical="center"/>
    </xf>
    <xf numFmtId="49" fontId="26" fillId="7" borderId="30" xfId="0" quotePrefix="1" applyNumberFormat="1" applyFont="1" applyFill="1" applyBorder="1" applyAlignment="1">
      <alignment horizontal="center" vertical="center"/>
    </xf>
    <xf numFmtId="49" fontId="26" fillId="7" borderId="32" xfId="0" quotePrefix="1" applyNumberFormat="1" applyFont="1" applyFill="1" applyBorder="1" applyAlignment="1">
      <alignment horizontal="center" vertical="center"/>
    </xf>
    <xf numFmtId="164" fontId="27" fillId="7" borderId="65" xfId="2" applyNumberFormat="1" applyFont="1" applyFill="1" applyBorder="1" applyAlignment="1">
      <alignment horizontal="center" vertical="center"/>
    </xf>
    <xf numFmtId="42" fontId="27" fillId="7" borderId="43" xfId="3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0" fontId="41" fillId="0" borderId="0" xfId="0" applyFont="1" applyAlignment="1">
      <alignment vertical="center"/>
    </xf>
    <xf numFmtId="0" fontId="38" fillId="7" borderId="22" xfId="0" applyFont="1" applyFill="1" applyBorder="1" applyAlignment="1">
      <alignment vertical="center"/>
    </xf>
    <xf numFmtId="49" fontId="26" fillId="7" borderId="26" xfId="0" applyNumberFormat="1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vertical="center"/>
    </xf>
    <xf numFmtId="0" fontId="27" fillId="7" borderId="11" xfId="0" applyFont="1" applyFill="1" applyBorder="1" applyAlignment="1">
      <alignment vertical="center" wrapText="1" shrinkToFit="1"/>
    </xf>
    <xf numFmtId="49" fontId="33" fillId="7" borderId="23" xfId="0" quotePrefix="1" applyNumberFormat="1" applyFont="1" applyFill="1" applyBorder="1" applyAlignment="1">
      <alignment horizontal="center" vertical="center"/>
    </xf>
    <xf numFmtId="0" fontId="36" fillId="7" borderId="1" xfId="0" applyFont="1" applyFill="1" applyBorder="1" applyAlignment="1">
      <alignment vertical="center"/>
    </xf>
    <xf numFmtId="49" fontId="33" fillId="7" borderId="2" xfId="0" quotePrefix="1" applyNumberFormat="1" applyFont="1" applyFill="1" applyBorder="1" applyAlignment="1">
      <alignment horizontal="center" vertical="center"/>
    </xf>
    <xf numFmtId="49" fontId="33" fillId="7" borderId="3" xfId="0" quotePrefix="1" applyNumberFormat="1" applyFont="1" applyFill="1" applyBorder="1" applyAlignment="1">
      <alignment horizontal="center" vertical="center"/>
    </xf>
    <xf numFmtId="49" fontId="33" fillId="7" borderId="24" xfId="0" quotePrefix="1" applyNumberFormat="1" applyFont="1" applyFill="1" applyBorder="1" applyAlignment="1">
      <alignment horizontal="center" vertical="center"/>
    </xf>
    <xf numFmtId="49" fontId="26" fillId="7" borderId="27" xfId="0" quotePrefix="1" applyNumberFormat="1" applyFont="1" applyFill="1" applyBorder="1" applyAlignment="1">
      <alignment horizontal="center" vertical="center"/>
    </xf>
    <xf numFmtId="0" fontId="34" fillId="7" borderId="69" xfId="0" applyFont="1" applyFill="1" applyBorder="1" applyAlignment="1">
      <alignment vertical="center" wrapText="1" shrinkToFit="1"/>
    </xf>
    <xf numFmtId="49" fontId="6" fillId="5" borderId="13" xfId="0" applyNumberFormat="1" applyFont="1" applyFill="1" applyBorder="1" applyAlignment="1">
      <alignment horizontal="center" vertical="center"/>
    </xf>
    <xf numFmtId="0" fontId="20" fillId="5" borderId="14" xfId="0" quotePrefix="1" applyFont="1" applyFill="1" applyBorder="1" applyAlignment="1">
      <alignment horizontal="center" vertical="center"/>
    </xf>
    <xf numFmtId="0" fontId="3" fillId="5" borderId="14" xfId="0" quotePrefix="1" applyFont="1" applyFill="1" applyBorder="1" applyAlignment="1">
      <alignment horizontal="center" vertical="center" wrapText="1"/>
    </xf>
    <xf numFmtId="0" fontId="3" fillId="5" borderId="5" xfId="0" quotePrefix="1" applyFont="1" applyFill="1" applyBorder="1" applyAlignment="1">
      <alignment horizontal="center" vertical="center" wrapText="1"/>
    </xf>
    <xf numFmtId="164" fontId="25" fillId="5" borderId="68" xfId="2" applyNumberFormat="1" applyFont="1" applyFill="1" applyBorder="1" applyAlignment="1">
      <alignment horizontal="center" vertical="center"/>
    </xf>
    <xf numFmtId="164" fontId="25" fillId="5" borderId="1" xfId="2" applyNumberFormat="1" applyFont="1" applyFill="1" applyBorder="1" applyAlignment="1">
      <alignment horizontal="center" vertical="center"/>
    </xf>
    <xf numFmtId="164" fontId="27" fillId="7" borderId="1" xfId="2" applyNumberFormat="1" applyFont="1" applyFill="1" applyBorder="1" applyAlignment="1">
      <alignment horizontal="center" vertical="center"/>
    </xf>
    <xf numFmtId="164" fontId="27" fillId="7" borderId="2" xfId="2" applyNumberFormat="1" applyFont="1" applyFill="1" applyBorder="1" applyAlignment="1">
      <alignment horizontal="center" vertical="center"/>
    </xf>
    <xf numFmtId="164" fontId="27" fillId="7" borderId="2" xfId="2" applyNumberFormat="1" applyFont="1" applyFill="1" applyBorder="1" applyAlignment="1">
      <alignment vertical="center"/>
    </xf>
    <xf numFmtId="164" fontId="25" fillId="7" borderId="19" xfId="2" applyNumberFormat="1" applyFont="1" applyFill="1" applyBorder="1" applyAlignment="1">
      <alignment horizontal="center" vertical="center"/>
    </xf>
    <xf numFmtId="164" fontId="27" fillId="7" borderId="37" xfId="2" applyNumberFormat="1" applyFont="1" applyFill="1" applyBorder="1" applyAlignment="1">
      <alignment horizontal="center" vertical="center"/>
    </xf>
    <xf numFmtId="164" fontId="27" fillId="7" borderId="38" xfId="2" applyNumberFormat="1" applyFont="1" applyFill="1" applyBorder="1" applyAlignment="1">
      <alignment horizontal="center" vertical="center"/>
    </xf>
    <xf numFmtId="164" fontId="27" fillId="7" borderId="38" xfId="2" applyNumberFormat="1" applyFont="1" applyFill="1" applyBorder="1" applyAlignment="1">
      <alignment vertical="center"/>
    </xf>
    <xf numFmtId="164" fontId="25" fillId="7" borderId="39" xfId="2" applyNumberFormat="1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Moneda [0]" xfId="3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0</xdr:row>
      <xdr:rowOff>95250</xdr:rowOff>
    </xdr:from>
    <xdr:to>
      <xdr:col>6</xdr:col>
      <xdr:colOff>257175</xdr:colOff>
      <xdr:row>4</xdr:row>
      <xdr:rowOff>9525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95250"/>
          <a:ext cx="192405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4</xdr:col>
      <xdr:colOff>114300</xdr:colOff>
      <xdr:row>3</xdr:row>
      <xdr:rowOff>342900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7240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4</xdr:col>
      <xdr:colOff>114300</xdr:colOff>
      <xdr:row>3</xdr:row>
      <xdr:rowOff>342900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7240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4</xdr:col>
      <xdr:colOff>114300</xdr:colOff>
      <xdr:row>3</xdr:row>
      <xdr:rowOff>342900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7240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7"/>
  <sheetViews>
    <sheetView topLeftCell="A38" zoomScale="86" zoomScaleNormal="86" workbookViewId="0">
      <selection activeCell="O57" sqref="C1:O57"/>
    </sheetView>
  </sheetViews>
  <sheetFormatPr baseColWidth="10" defaultRowHeight="15" x14ac:dyDescent="0.25"/>
  <cols>
    <col min="1" max="2" width="11.42578125" style="32"/>
    <col min="3" max="3" width="6.7109375" customWidth="1"/>
    <col min="4" max="6" width="5.42578125" customWidth="1"/>
    <col min="7" max="7" width="7.7109375" customWidth="1"/>
    <col min="8" max="8" width="40.140625" customWidth="1"/>
    <col min="9" max="9" width="17" customWidth="1"/>
    <col min="10" max="10" width="13.140625" customWidth="1"/>
    <col min="11" max="11" width="13.5703125" bestFit="1" customWidth="1"/>
    <col min="12" max="12" width="11.5703125" customWidth="1"/>
    <col min="13" max="13" width="12.85546875" customWidth="1"/>
    <col min="15" max="15" width="14.85546875" style="39" customWidth="1"/>
    <col min="16" max="16" width="14.28515625" style="32" bestFit="1" customWidth="1"/>
    <col min="17" max="31" width="11.42578125" style="32"/>
    <col min="248" max="248" width="6.7109375" customWidth="1"/>
    <col min="249" max="251" width="5.42578125" customWidth="1"/>
    <col min="252" max="252" width="5.85546875" customWidth="1"/>
    <col min="253" max="253" width="43" customWidth="1"/>
    <col min="254" max="254" width="17" customWidth="1"/>
    <col min="255" max="255" width="13.140625" customWidth="1"/>
    <col min="256" max="256" width="13.5703125" bestFit="1" customWidth="1"/>
    <col min="257" max="257" width="11.5703125" customWidth="1"/>
    <col min="258" max="258" width="12.85546875" customWidth="1"/>
    <col min="260" max="260" width="14.85546875" customWidth="1"/>
    <col min="504" max="504" width="6.7109375" customWidth="1"/>
    <col min="505" max="507" width="5.42578125" customWidth="1"/>
    <col min="508" max="508" width="5.85546875" customWidth="1"/>
    <col min="509" max="509" width="43" customWidth="1"/>
    <col min="510" max="510" width="17" customWidth="1"/>
    <col min="511" max="511" width="13.140625" customWidth="1"/>
    <col min="512" max="512" width="13.5703125" bestFit="1" customWidth="1"/>
    <col min="513" max="513" width="11.5703125" customWidth="1"/>
    <col min="514" max="514" width="12.85546875" customWidth="1"/>
    <col min="516" max="516" width="14.85546875" customWidth="1"/>
    <col min="760" max="760" width="6.7109375" customWidth="1"/>
    <col min="761" max="763" width="5.42578125" customWidth="1"/>
    <col min="764" max="764" width="5.85546875" customWidth="1"/>
    <col min="765" max="765" width="43" customWidth="1"/>
    <col min="766" max="766" width="17" customWidth="1"/>
    <col min="767" max="767" width="13.140625" customWidth="1"/>
    <col min="768" max="768" width="13.5703125" bestFit="1" customWidth="1"/>
    <col min="769" max="769" width="11.5703125" customWidth="1"/>
    <col min="770" max="770" width="12.85546875" customWidth="1"/>
    <col min="772" max="772" width="14.85546875" customWidth="1"/>
    <col min="1016" max="1016" width="6.7109375" customWidth="1"/>
    <col min="1017" max="1019" width="5.42578125" customWidth="1"/>
    <col min="1020" max="1020" width="5.85546875" customWidth="1"/>
    <col min="1021" max="1021" width="43" customWidth="1"/>
    <col min="1022" max="1022" width="17" customWidth="1"/>
    <col min="1023" max="1023" width="13.140625" customWidth="1"/>
    <col min="1024" max="1024" width="13.5703125" bestFit="1" customWidth="1"/>
    <col min="1025" max="1025" width="11.5703125" customWidth="1"/>
    <col min="1026" max="1026" width="12.85546875" customWidth="1"/>
    <col min="1028" max="1028" width="14.85546875" customWidth="1"/>
    <col min="1272" max="1272" width="6.7109375" customWidth="1"/>
    <col min="1273" max="1275" width="5.42578125" customWidth="1"/>
    <col min="1276" max="1276" width="5.85546875" customWidth="1"/>
    <col min="1277" max="1277" width="43" customWidth="1"/>
    <col min="1278" max="1278" width="17" customWidth="1"/>
    <col min="1279" max="1279" width="13.140625" customWidth="1"/>
    <col min="1280" max="1280" width="13.5703125" bestFit="1" customWidth="1"/>
    <col min="1281" max="1281" width="11.5703125" customWidth="1"/>
    <col min="1282" max="1282" width="12.85546875" customWidth="1"/>
    <col min="1284" max="1284" width="14.85546875" customWidth="1"/>
    <col min="1528" max="1528" width="6.7109375" customWidth="1"/>
    <col min="1529" max="1531" width="5.42578125" customWidth="1"/>
    <col min="1532" max="1532" width="5.85546875" customWidth="1"/>
    <col min="1533" max="1533" width="43" customWidth="1"/>
    <col min="1534" max="1534" width="17" customWidth="1"/>
    <col min="1535" max="1535" width="13.140625" customWidth="1"/>
    <col min="1536" max="1536" width="13.5703125" bestFit="1" customWidth="1"/>
    <col min="1537" max="1537" width="11.5703125" customWidth="1"/>
    <col min="1538" max="1538" width="12.85546875" customWidth="1"/>
    <col min="1540" max="1540" width="14.85546875" customWidth="1"/>
    <col min="1784" max="1784" width="6.7109375" customWidth="1"/>
    <col min="1785" max="1787" width="5.42578125" customWidth="1"/>
    <col min="1788" max="1788" width="5.85546875" customWidth="1"/>
    <col min="1789" max="1789" width="43" customWidth="1"/>
    <col min="1790" max="1790" width="17" customWidth="1"/>
    <col min="1791" max="1791" width="13.140625" customWidth="1"/>
    <col min="1792" max="1792" width="13.5703125" bestFit="1" customWidth="1"/>
    <col min="1793" max="1793" width="11.5703125" customWidth="1"/>
    <col min="1794" max="1794" width="12.85546875" customWidth="1"/>
    <col min="1796" max="1796" width="14.85546875" customWidth="1"/>
    <col min="2040" max="2040" width="6.7109375" customWidth="1"/>
    <col min="2041" max="2043" width="5.42578125" customWidth="1"/>
    <col min="2044" max="2044" width="5.85546875" customWidth="1"/>
    <col min="2045" max="2045" width="43" customWidth="1"/>
    <col min="2046" max="2046" width="17" customWidth="1"/>
    <col min="2047" max="2047" width="13.140625" customWidth="1"/>
    <col min="2048" max="2048" width="13.5703125" bestFit="1" customWidth="1"/>
    <col min="2049" max="2049" width="11.5703125" customWidth="1"/>
    <col min="2050" max="2050" width="12.85546875" customWidth="1"/>
    <col min="2052" max="2052" width="14.85546875" customWidth="1"/>
    <col min="2296" max="2296" width="6.7109375" customWidth="1"/>
    <col min="2297" max="2299" width="5.42578125" customWidth="1"/>
    <col min="2300" max="2300" width="5.85546875" customWidth="1"/>
    <col min="2301" max="2301" width="43" customWidth="1"/>
    <col min="2302" max="2302" width="17" customWidth="1"/>
    <col min="2303" max="2303" width="13.140625" customWidth="1"/>
    <col min="2304" max="2304" width="13.5703125" bestFit="1" customWidth="1"/>
    <col min="2305" max="2305" width="11.5703125" customWidth="1"/>
    <col min="2306" max="2306" width="12.85546875" customWidth="1"/>
    <col min="2308" max="2308" width="14.85546875" customWidth="1"/>
    <col min="2552" max="2552" width="6.7109375" customWidth="1"/>
    <col min="2553" max="2555" width="5.42578125" customWidth="1"/>
    <col min="2556" max="2556" width="5.85546875" customWidth="1"/>
    <col min="2557" max="2557" width="43" customWidth="1"/>
    <col min="2558" max="2558" width="17" customWidth="1"/>
    <col min="2559" max="2559" width="13.140625" customWidth="1"/>
    <col min="2560" max="2560" width="13.5703125" bestFit="1" customWidth="1"/>
    <col min="2561" max="2561" width="11.5703125" customWidth="1"/>
    <col min="2562" max="2562" width="12.85546875" customWidth="1"/>
    <col min="2564" max="2564" width="14.85546875" customWidth="1"/>
    <col min="2808" max="2808" width="6.7109375" customWidth="1"/>
    <col min="2809" max="2811" width="5.42578125" customWidth="1"/>
    <col min="2812" max="2812" width="5.85546875" customWidth="1"/>
    <col min="2813" max="2813" width="43" customWidth="1"/>
    <col min="2814" max="2814" width="17" customWidth="1"/>
    <col min="2815" max="2815" width="13.140625" customWidth="1"/>
    <col min="2816" max="2816" width="13.5703125" bestFit="1" customWidth="1"/>
    <col min="2817" max="2817" width="11.5703125" customWidth="1"/>
    <col min="2818" max="2818" width="12.85546875" customWidth="1"/>
    <col min="2820" max="2820" width="14.85546875" customWidth="1"/>
    <col min="3064" max="3064" width="6.7109375" customWidth="1"/>
    <col min="3065" max="3067" width="5.42578125" customWidth="1"/>
    <col min="3068" max="3068" width="5.85546875" customWidth="1"/>
    <col min="3069" max="3069" width="43" customWidth="1"/>
    <col min="3070" max="3070" width="17" customWidth="1"/>
    <col min="3071" max="3071" width="13.140625" customWidth="1"/>
    <col min="3072" max="3072" width="13.5703125" bestFit="1" customWidth="1"/>
    <col min="3073" max="3073" width="11.5703125" customWidth="1"/>
    <col min="3074" max="3074" width="12.85546875" customWidth="1"/>
    <col min="3076" max="3076" width="14.85546875" customWidth="1"/>
    <col min="3320" max="3320" width="6.7109375" customWidth="1"/>
    <col min="3321" max="3323" width="5.42578125" customWidth="1"/>
    <col min="3324" max="3324" width="5.85546875" customWidth="1"/>
    <col min="3325" max="3325" width="43" customWidth="1"/>
    <col min="3326" max="3326" width="17" customWidth="1"/>
    <col min="3327" max="3327" width="13.140625" customWidth="1"/>
    <col min="3328" max="3328" width="13.5703125" bestFit="1" customWidth="1"/>
    <col min="3329" max="3329" width="11.5703125" customWidth="1"/>
    <col min="3330" max="3330" width="12.85546875" customWidth="1"/>
    <col min="3332" max="3332" width="14.85546875" customWidth="1"/>
    <col min="3576" max="3576" width="6.7109375" customWidth="1"/>
    <col min="3577" max="3579" width="5.42578125" customWidth="1"/>
    <col min="3580" max="3580" width="5.85546875" customWidth="1"/>
    <col min="3581" max="3581" width="43" customWidth="1"/>
    <col min="3582" max="3582" width="17" customWidth="1"/>
    <col min="3583" max="3583" width="13.140625" customWidth="1"/>
    <col min="3584" max="3584" width="13.5703125" bestFit="1" customWidth="1"/>
    <col min="3585" max="3585" width="11.5703125" customWidth="1"/>
    <col min="3586" max="3586" width="12.85546875" customWidth="1"/>
    <col min="3588" max="3588" width="14.85546875" customWidth="1"/>
    <col min="3832" max="3832" width="6.7109375" customWidth="1"/>
    <col min="3833" max="3835" width="5.42578125" customWidth="1"/>
    <col min="3836" max="3836" width="5.85546875" customWidth="1"/>
    <col min="3837" max="3837" width="43" customWidth="1"/>
    <col min="3838" max="3838" width="17" customWidth="1"/>
    <col min="3839" max="3839" width="13.140625" customWidth="1"/>
    <col min="3840" max="3840" width="13.5703125" bestFit="1" customWidth="1"/>
    <col min="3841" max="3841" width="11.5703125" customWidth="1"/>
    <col min="3842" max="3842" width="12.85546875" customWidth="1"/>
    <col min="3844" max="3844" width="14.85546875" customWidth="1"/>
    <col min="4088" max="4088" width="6.7109375" customWidth="1"/>
    <col min="4089" max="4091" width="5.42578125" customWidth="1"/>
    <col min="4092" max="4092" width="5.85546875" customWidth="1"/>
    <col min="4093" max="4093" width="43" customWidth="1"/>
    <col min="4094" max="4094" width="17" customWidth="1"/>
    <col min="4095" max="4095" width="13.140625" customWidth="1"/>
    <col min="4096" max="4096" width="13.5703125" bestFit="1" customWidth="1"/>
    <col min="4097" max="4097" width="11.5703125" customWidth="1"/>
    <col min="4098" max="4098" width="12.85546875" customWidth="1"/>
    <col min="4100" max="4100" width="14.85546875" customWidth="1"/>
    <col min="4344" max="4344" width="6.7109375" customWidth="1"/>
    <col min="4345" max="4347" width="5.42578125" customWidth="1"/>
    <col min="4348" max="4348" width="5.85546875" customWidth="1"/>
    <col min="4349" max="4349" width="43" customWidth="1"/>
    <col min="4350" max="4350" width="17" customWidth="1"/>
    <col min="4351" max="4351" width="13.140625" customWidth="1"/>
    <col min="4352" max="4352" width="13.5703125" bestFit="1" customWidth="1"/>
    <col min="4353" max="4353" width="11.5703125" customWidth="1"/>
    <col min="4354" max="4354" width="12.85546875" customWidth="1"/>
    <col min="4356" max="4356" width="14.85546875" customWidth="1"/>
    <col min="4600" max="4600" width="6.7109375" customWidth="1"/>
    <col min="4601" max="4603" width="5.42578125" customWidth="1"/>
    <col min="4604" max="4604" width="5.85546875" customWidth="1"/>
    <col min="4605" max="4605" width="43" customWidth="1"/>
    <col min="4606" max="4606" width="17" customWidth="1"/>
    <col min="4607" max="4607" width="13.140625" customWidth="1"/>
    <col min="4608" max="4608" width="13.5703125" bestFit="1" customWidth="1"/>
    <col min="4609" max="4609" width="11.5703125" customWidth="1"/>
    <col min="4610" max="4610" width="12.85546875" customWidth="1"/>
    <col min="4612" max="4612" width="14.85546875" customWidth="1"/>
    <col min="4856" max="4856" width="6.7109375" customWidth="1"/>
    <col min="4857" max="4859" width="5.42578125" customWidth="1"/>
    <col min="4860" max="4860" width="5.85546875" customWidth="1"/>
    <col min="4861" max="4861" width="43" customWidth="1"/>
    <col min="4862" max="4862" width="17" customWidth="1"/>
    <col min="4863" max="4863" width="13.140625" customWidth="1"/>
    <col min="4864" max="4864" width="13.5703125" bestFit="1" customWidth="1"/>
    <col min="4865" max="4865" width="11.5703125" customWidth="1"/>
    <col min="4866" max="4866" width="12.85546875" customWidth="1"/>
    <col min="4868" max="4868" width="14.85546875" customWidth="1"/>
    <col min="5112" max="5112" width="6.7109375" customWidth="1"/>
    <col min="5113" max="5115" width="5.42578125" customWidth="1"/>
    <col min="5116" max="5116" width="5.85546875" customWidth="1"/>
    <col min="5117" max="5117" width="43" customWidth="1"/>
    <col min="5118" max="5118" width="17" customWidth="1"/>
    <col min="5119" max="5119" width="13.140625" customWidth="1"/>
    <col min="5120" max="5120" width="13.5703125" bestFit="1" customWidth="1"/>
    <col min="5121" max="5121" width="11.5703125" customWidth="1"/>
    <col min="5122" max="5122" width="12.85546875" customWidth="1"/>
    <col min="5124" max="5124" width="14.85546875" customWidth="1"/>
    <col min="5368" max="5368" width="6.7109375" customWidth="1"/>
    <col min="5369" max="5371" width="5.42578125" customWidth="1"/>
    <col min="5372" max="5372" width="5.85546875" customWidth="1"/>
    <col min="5373" max="5373" width="43" customWidth="1"/>
    <col min="5374" max="5374" width="17" customWidth="1"/>
    <col min="5375" max="5375" width="13.140625" customWidth="1"/>
    <col min="5376" max="5376" width="13.5703125" bestFit="1" customWidth="1"/>
    <col min="5377" max="5377" width="11.5703125" customWidth="1"/>
    <col min="5378" max="5378" width="12.85546875" customWidth="1"/>
    <col min="5380" max="5380" width="14.85546875" customWidth="1"/>
    <col min="5624" max="5624" width="6.7109375" customWidth="1"/>
    <col min="5625" max="5627" width="5.42578125" customWidth="1"/>
    <col min="5628" max="5628" width="5.85546875" customWidth="1"/>
    <col min="5629" max="5629" width="43" customWidth="1"/>
    <col min="5630" max="5630" width="17" customWidth="1"/>
    <col min="5631" max="5631" width="13.140625" customWidth="1"/>
    <col min="5632" max="5632" width="13.5703125" bestFit="1" customWidth="1"/>
    <col min="5633" max="5633" width="11.5703125" customWidth="1"/>
    <col min="5634" max="5634" width="12.85546875" customWidth="1"/>
    <col min="5636" max="5636" width="14.85546875" customWidth="1"/>
    <col min="5880" max="5880" width="6.7109375" customWidth="1"/>
    <col min="5881" max="5883" width="5.42578125" customWidth="1"/>
    <col min="5884" max="5884" width="5.85546875" customWidth="1"/>
    <col min="5885" max="5885" width="43" customWidth="1"/>
    <col min="5886" max="5886" width="17" customWidth="1"/>
    <col min="5887" max="5887" width="13.140625" customWidth="1"/>
    <col min="5888" max="5888" width="13.5703125" bestFit="1" customWidth="1"/>
    <col min="5889" max="5889" width="11.5703125" customWidth="1"/>
    <col min="5890" max="5890" width="12.85546875" customWidth="1"/>
    <col min="5892" max="5892" width="14.85546875" customWidth="1"/>
    <col min="6136" max="6136" width="6.7109375" customWidth="1"/>
    <col min="6137" max="6139" width="5.42578125" customWidth="1"/>
    <col min="6140" max="6140" width="5.85546875" customWidth="1"/>
    <col min="6141" max="6141" width="43" customWidth="1"/>
    <col min="6142" max="6142" width="17" customWidth="1"/>
    <col min="6143" max="6143" width="13.140625" customWidth="1"/>
    <col min="6144" max="6144" width="13.5703125" bestFit="1" customWidth="1"/>
    <col min="6145" max="6145" width="11.5703125" customWidth="1"/>
    <col min="6146" max="6146" width="12.85546875" customWidth="1"/>
    <col min="6148" max="6148" width="14.85546875" customWidth="1"/>
    <col min="6392" max="6392" width="6.7109375" customWidth="1"/>
    <col min="6393" max="6395" width="5.42578125" customWidth="1"/>
    <col min="6396" max="6396" width="5.85546875" customWidth="1"/>
    <col min="6397" max="6397" width="43" customWidth="1"/>
    <col min="6398" max="6398" width="17" customWidth="1"/>
    <col min="6399" max="6399" width="13.140625" customWidth="1"/>
    <col min="6400" max="6400" width="13.5703125" bestFit="1" customWidth="1"/>
    <col min="6401" max="6401" width="11.5703125" customWidth="1"/>
    <col min="6402" max="6402" width="12.85546875" customWidth="1"/>
    <col min="6404" max="6404" width="14.85546875" customWidth="1"/>
    <col min="6648" max="6648" width="6.7109375" customWidth="1"/>
    <col min="6649" max="6651" width="5.42578125" customWidth="1"/>
    <col min="6652" max="6652" width="5.85546875" customWidth="1"/>
    <col min="6653" max="6653" width="43" customWidth="1"/>
    <col min="6654" max="6654" width="17" customWidth="1"/>
    <col min="6655" max="6655" width="13.140625" customWidth="1"/>
    <col min="6656" max="6656" width="13.5703125" bestFit="1" customWidth="1"/>
    <col min="6657" max="6657" width="11.5703125" customWidth="1"/>
    <col min="6658" max="6658" width="12.85546875" customWidth="1"/>
    <col min="6660" max="6660" width="14.85546875" customWidth="1"/>
    <col min="6904" max="6904" width="6.7109375" customWidth="1"/>
    <col min="6905" max="6907" width="5.42578125" customWidth="1"/>
    <col min="6908" max="6908" width="5.85546875" customWidth="1"/>
    <col min="6909" max="6909" width="43" customWidth="1"/>
    <col min="6910" max="6910" width="17" customWidth="1"/>
    <col min="6911" max="6911" width="13.140625" customWidth="1"/>
    <col min="6912" max="6912" width="13.5703125" bestFit="1" customWidth="1"/>
    <col min="6913" max="6913" width="11.5703125" customWidth="1"/>
    <col min="6914" max="6914" width="12.85546875" customWidth="1"/>
    <col min="6916" max="6916" width="14.85546875" customWidth="1"/>
    <col min="7160" max="7160" width="6.7109375" customWidth="1"/>
    <col min="7161" max="7163" width="5.42578125" customWidth="1"/>
    <col min="7164" max="7164" width="5.85546875" customWidth="1"/>
    <col min="7165" max="7165" width="43" customWidth="1"/>
    <col min="7166" max="7166" width="17" customWidth="1"/>
    <col min="7167" max="7167" width="13.140625" customWidth="1"/>
    <col min="7168" max="7168" width="13.5703125" bestFit="1" customWidth="1"/>
    <col min="7169" max="7169" width="11.5703125" customWidth="1"/>
    <col min="7170" max="7170" width="12.85546875" customWidth="1"/>
    <col min="7172" max="7172" width="14.85546875" customWidth="1"/>
    <col min="7416" max="7416" width="6.7109375" customWidth="1"/>
    <col min="7417" max="7419" width="5.42578125" customWidth="1"/>
    <col min="7420" max="7420" width="5.85546875" customWidth="1"/>
    <col min="7421" max="7421" width="43" customWidth="1"/>
    <col min="7422" max="7422" width="17" customWidth="1"/>
    <col min="7423" max="7423" width="13.140625" customWidth="1"/>
    <col min="7424" max="7424" width="13.5703125" bestFit="1" customWidth="1"/>
    <col min="7425" max="7425" width="11.5703125" customWidth="1"/>
    <col min="7426" max="7426" width="12.85546875" customWidth="1"/>
    <col min="7428" max="7428" width="14.85546875" customWidth="1"/>
    <col min="7672" max="7672" width="6.7109375" customWidth="1"/>
    <col min="7673" max="7675" width="5.42578125" customWidth="1"/>
    <col min="7676" max="7676" width="5.85546875" customWidth="1"/>
    <col min="7677" max="7677" width="43" customWidth="1"/>
    <col min="7678" max="7678" width="17" customWidth="1"/>
    <col min="7679" max="7679" width="13.140625" customWidth="1"/>
    <col min="7680" max="7680" width="13.5703125" bestFit="1" customWidth="1"/>
    <col min="7681" max="7681" width="11.5703125" customWidth="1"/>
    <col min="7682" max="7682" width="12.85546875" customWidth="1"/>
    <col min="7684" max="7684" width="14.85546875" customWidth="1"/>
    <col min="7928" max="7928" width="6.7109375" customWidth="1"/>
    <col min="7929" max="7931" width="5.42578125" customWidth="1"/>
    <col min="7932" max="7932" width="5.85546875" customWidth="1"/>
    <col min="7933" max="7933" width="43" customWidth="1"/>
    <col min="7934" max="7934" width="17" customWidth="1"/>
    <col min="7935" max="7935" width="13.140625" customWidth="1"/>
    <col min="7936" max="7936" width="13.5703125" bestFit="1" customWidth="1"/>
    <col min="7937" max="7937" width="11.5703125" customWidth="1"/>
    <col min="7938" max="7938" width="12.85546875" customWidth="1"/>
    <col min="7940" max="7940" width="14.85546875" customWidth="1"/>
    <col min="8184" max="8184" width="6.7109375" customWidth="1"/>
    <col min="8185" max="8187" width="5.42578125" customWidth="1"/>
    <col min="8188" max="8188" width="5.85546875" customWidth="1"/>
    <col min="8189" max="8189" width="43" customWidth="1"/>
    <col min="8190" max="8190" width="17" customWidth="1"/>
    <col min="8191" max="8191" width="13.140625" customWidth="1"/>
    <col min="8192" max="8192" width="13.5703125" bestFit="1" customWidth="1"/>
    <col min="8193" max="8193" width="11.5703125" customWidth="1"/>
    <col min="8194" max="8194" width="12.85546875" customWidth="1"/>
    <col min="8196" max="8196" width="14.85546875" customWidth="1"/>
    <col min="8440" max="8440" width="6.7109375" customWidth="1"/>
    <col min="8441" max="8443" width="5.42578125" customWidth="1"/>
    <col min="8444" max="8444" width="5.85546875" customWidth="1"/>
    <col min="8445" max="8445" width="43" customWidth="1"/>
    <col min="8446" max="8446" width="17" customWidth="1"/>
    <col min="8447" max="8447" width="13.140625" customWidth="1"/>
    <col min="8448" max="8448" width="13.5703125" bestFit="1" customWidth="1"/>
    <col min="8449" max="8449" width="11.5703125" customWidth="1"/>
    <col min="8450" max="8450" width="12.85546875" customWidth="1"/>
    <col min="8452" max="8452" width="14.85546875" customWidth="1"/>
    <col min="8696" max="8696" width="6.7109375" customWidth="1"/>
    <col min="8697" max="8699" width="5.42578125" customWidth="1"/>
    <col min="8700" max="8700" width="5.85546875" customWidth="1"/>
    <col min="8701" max="8701" width="43" customWidth="1"/>
    <col min="8702" max="8702" width="17" customWidth="1"/>
    <col min="8703" max="8703" width="13.140625" customWidth="1"/>
    <col min="8704" max="8704" width="13.5703125" bestFit="1" customWidth="1"/>
    <col min="8705" max="8705" width="11.5703125" customWidth="1"/>
    <col min="8706" max="8706" width="12.85546875" customWidth="1"/>
    <col min="8708" max="8708" width="14.85546875" customWidth="1"/>
    <col min="8952" max="8952" width="6.7109375" customWidth="1"/>
    <col min="8953" max="8955" width="5.42578125" customWidth="1"/>
    <col min="8956" max="8956" width="5.85546875" customWidth="1"/>
    <col min="8957" max="8957" width="43" customWidth="1"/>
    <col min="8958" max="8958" width="17" customWidth="1"/>
    <col min="8959" max="8959" width="13.140625" customWidth="1"/>
    <col min="8960" max="8960" width="13.5703125" bestFit="1" customWidth="1"/>
    <col min="8961" max="8961" width="11.5703125" customWidth="1"/>
    <col min="8962" max="8962" width="12.85546875" customWidth="1"/>
    <col min="8964" max="8964" width="14.85546875" customWidth="1"/>
    <col min="9208" max="9208" width="6.7109375" customWidth="1"/>
    <col min="9209" max="9211" width="5.42578125" customWidth="1"/>
    <col min="9212" max="9212" width="5.85546875" customWidth="1"/>
    <col min="9213" max="9213" width="43" customWidth="1"/>
    <col min="9214" max="9214" width="17" customWidth="1"/>
    <col min="9215" max="9215" width="13.140625" customWidth="1"/>
    <col min="9216" max="9216" width="13.5703125" bestFit="1" customWidth="1"/>
    <col min="9217" max="9217" width="11.5703125" customWidth="1"/>
    <col min="9218" max="9218" width="12.85546875" customWidth="1"/>
    <col min="9220" max="9220" width="14.85546875" customWidth="1"/>
    <col min="9464" max="9464" width="6.7109375" customWidth="1"/>
    <col min="9465" max="9467" width="5.42578125" customWidth="1"/>
    <col min="9468" max="9468" width="5.85546875" customWidth="1"/>
    <col min="9469" max="9469" width="43" customWidth="1"/>
    <col min="9470" max="9470" width="17" customWidth="1"/>
    <col min="9471" max="9471" width="13.140625" customWidth="1"/>
    <col min="9472" max="9472" width="13.5703125" bestFit="1" customWidth="1"/>
    <col min="9473" max="9473" width="11.5703125" customWidth="1"/>
    <col min="9474" max="9474" width="12.85546875" customWidth="1"/>
    <col min="9476" max="9476" width="14.85546875" customWidth="1"/>
    <col min="9720" max="9720" width="6.7109375" customWidth="1"/>
    <col min="9721" max="9723" width="5.42578125" customWidth="1"/>
    <col min="9724" max="9724" width="5.85546875" customWidth="1"/>
    <col min="9725" max="9725" width="43" customWidth="1"/>
    <col min="9726" max="9726" width="17" customWidth="1"/>
    <col min="9727" max="9727" width="13.140625" customWidth="1"/>
    <col min="9728" max="9728" width="13.5703125" bestFit="1" customWidth="1"/>
    <col min="9729" max="9729" width="11.5703125" customWidth="1"/>
    <col min="9730" max="9730" width="12.85546875" customWidth="1"/>
    <col min="9732" max="9732" width="14.85546875" customWidth="1"/>
    <col min="9976" max="9976" width="6.7109375" customWidth="1"/>
    <col min="9977" max="9979" width="5.42578125" customWidth="1"/>
    <col min="9980" max="9980" width="5.85546875" customWidth="1"/>
    <col min="9981" max="9981" width="43" customWidth="1"/>
    <col min="9982" max="9982" width="17" customWidth="1"/>
    <col min="9983" max="9983" width="13.140625" customWidth="1"/>
    <col min="9984" max="9984" width="13.5703125" bestFit="1" customWidth="1"/>
    <col min="9985" max="9985" width="11.5703125" customWidth="1"/>
    <col min="9986" max="9986" width="12.85546875" customWidth="1"/>
    <col min="9988" max="9988" width="14.85546875" customWidth="1"/>
    <col min="10232" max="10232" width="6.7109375" customWidth="1"/>
    <col min="10233" max="10235" width="5.42578125" customWidth="1"/>
    <col min="10236" max="10236" width="5.85546875" customWidth="1"/>
    <col min="10237" max="10237" width="43" customWidth="1"/>
    <col min="10238" max="10238" width="17" customWidth="1"/>
    <col min="10239" max="10239" width="13.140625" customWidth="1"/>
    <col min="10240" max="10240" width="13.5703125" bestFit="1" customWidth="1"/>
    <col min="10241" max="10241" width="11.5703125" customWidth="1"/>
    <col min="10242" max="10242" width="12.85546875" customWidth="1"/>
    <col min="10244" max="10244" width="14.85546875" customWidth="1"/>
    <col min="10488" max="10488" width="6.7109375" customWidth="1"/>
    <col min="10489" max="10491" width="5.42578125" customWidth="1"/>
    <col min="10492" max="10492" width="5.85546875" customWidth="1"/>
    <col min="10493" max="10493" width="43" customWidth="1"/>
    <col min="10494" max="10494" width="17" customWidth="1"/>
    <col min="10495" max="10495" width="13.140625" customWidth="1"/>
    <col min="10496" max="10496" width="13.5703125" bestFit="1" customWidth="1"/>
    <col min="10497" max="10497" width="11.5703125" customWidth="1"/>
    <col min="10498" max="10498" width="12.85546875" customWidth="1"/>
    <col min="10500" max="10500" width="14.85546875" customWidth="1"/>
    <col min="10744" max="10744" width="6.7109375" customWidth="1"/>
    <col min="10745" max="10747" width="5.42578125" customWidth="1"/>
    <col min="10748" max="10748" width="5.85546875" customWidth="1"/>
    <col min="10749" max="10749" width="43" customWidth="1"/>
    <col min="10750" max="10750" width="17" customWidth="1"/>
    <col min="10751" max="10751" width="13.140625" customWidth="1"/>
    <col min="10752" max="10752" width="13.5703125" bestFit="1" customWidth="1"/>
    <col min="10753" max="10753" width="11.5703125" customWidth="1"/>
    <col min="10754" max="10754" width="12.85546875" customWidth="1"/>
    <col min="10756" max="10756" width="14.85546875" customWidth="1"/>
    <col min="11000" max="11000" width="6.7109375" customWidth="1"/>
    <col min="11001" max="11003" width="5.42578125" customWidth="1"/>
    <col min="11004" max="11004" width="5.85546875" customWidth="1"/>
    <col min="11005" max="11005" width="43" customWidth="1"/>
    <col min="11006" max="11006" width="17" customWidth="1"/>
    <col min="11007" max="11007" width="13.140625" customWidth="1"/>
    <col min="11008" max="11008" width="13.5703125" bestFit="1" customWidth="1"/>
    <col min="11009" max="11009" width="11.5703125" customWidth="1"/>
    <col min="11010" max="11010" width="12.85546875" customWidth="1"/>
    <col min="11012" max="11012" width="14.85546875" customWidth="1"/>
    <col min="11256" max="11256" width="6.7109375" customWidth="1"/>
    <col min="11257" max="11259" width="5.42578125" customWidth="1"/>
    <col min="11260" max="11260" width="5.85546875" customWidth="1"/>
    <col min="11261" max="11261" width="43" customWidth="1"/>
    <col min="11262" max="11262" width="17" customWidth="1"/>
    <col min="11263" max="11263" width="13.140625" customWidth="1"/>
    <col min="11264" max="11264" width="13.5703125" bestFit="1" customWidth="1"/>
    <col min="11265" max="11265" width="11.5703125" customWidth="1"/>
    <col min="11266" max="11266" width="12.85546875" customWidth="1"/>
    <col min="11268" max="11268" width="14.85546875" customWidth="1"/>
    <col min="11512" max="11512" width="6.7109375" customWidth="1"/>
    <col min="11513" max="11515" width="5.42578125" customWidth="1"/>
    <col min="11516" max="11516" width="5.85546875" customWidth="1"/>
    <col min="11517" max="11517" width="43" customWidth="1"/>
    <col min="11518" max="11518" width="17" customWidth="1"/>
    <col min="11519" max="11519" width="13.140625" customWidth="1"/>
    <col min="11520" max="11520" width="13.5703125" bestFit="1" customWidth="1"/>
    <col min="11521" max="11521" width="11.5703125" customWidth="1"/>
    <col min="11522" max="11522" width="12.85546875" customWidth="1"/>
    <col min="11524" max="11524" width="14.85546875" customWidth="1"/>
    <col min="11768" max="11768" width="6.7109375" customWidth="1"/>
    <col min="11769" max="11771" width="5.42578125" customWidth="1"/>
    <col min="11772" max="11772" width="5.85546875" customWidth="1"/>
    <col min="11773" max="11773" width="43" customWidth="1"/>
    <col min="11774" max="11774" width="17" customWidth="1"/>
    <col min="11775" max="11775" width="13.140625" customWidth="1"/>
    <col min="11776" max="11776" width="13.5703125" bestFit="1" customWidth="1"/>
    <col min="11777" max="11777" width="11.5703125" customWidth="1"/>
    <col min="11778" max="11778" width="12.85546875" customWidth="1"/>
    <col min="11780" max="11780" width="14.85546875" customWidth="1"/>
    <col min="12024" max="12024" width="6.7109375" customWidth="1"/>
    <col min="12025" max="12027" width="5.42578125" customWidth="1"/>
    <col min="12028" max="12028" width="5.85546875" customWidth="1"/>
    <col min="12029" max="12029" width="43" customWidth="1"/>
    <col min="12030" max="12030" width="17" customWidth="1"/>
    <col min="12031" max="12031" width="13.140625" customWidth="1"/>
    <col min="12032" max="12032" width="13.5703125" bestFit="1" customWidth="1"/>
    <col min="12033" max="12033" width="11.5703125" customWidth="1"/>
    <col min="12034" max="12034" width="12.85546875" customWidth="1"/>
    <col min="12036" max="12036" width="14.85546875" customWidth="1"/>
    <col min="12280" max="12280" width="6.7109375" customWidth="1"/>
    <col min="12281" max="12283" width="5.42578125" customWidth="1"/>
    <col min="12284" max="12284" width="5.85546875" customWidth="1"/>
    <col min="12285" max="12285" width="43" customWidth="1"/>
    <col min="12286" max="12286" width="17" customWidth="1"/>
    <col min="12287" max="12287" width="13.140625" customWidth="1"/>
    <col min="12288" max="12288" width="13.5703125" bestFit="1" customWidth="1"/>
    <col min="12289" max="12289" width="11.5703125" customWidth="1"/>
    <col min="12290" max="12290" width="12.85546875" customWidth="1"/>
    <col min="12292" max="12292" width="14.85546875" customWidth="1"/>
    <col min="12536" max="12536" width="6.7109375" customWidth="1"/>
    <col min="12537" max="12539" width="5.42578125" customWidth="1"/>
    <col min="12540" max="12540" width="5.85546875" customWidth="1"/>
    <col min="12541" max="12541" width="43" customWidth="1"/>
    <col min="12542" max="12542" width="17" customWidth="1"/>
    <col min="12543" max="12543" width="13.140625" customWidth="1"/>
    <col min="12544" max="12544" width="13.5703125" bestFit="1" customWidth="1"/>
    <col min="12545" max="12545" width="11.5703125" customWidth="1"/>
    <col min="12546" max="12546" width="12.85546875" customWidth="1"/>
    <col min="12548" max="12548" width="14.85546875" customWidth="1"/>
    <col min="12792" max="12792" width="6.7109375" customWidth="1"/>
    <col min="12793" max="12795" width="5.42578125" customWidth="1"/>
    <col min="12796" max="12796" width="5.85546875" customWidth="1"/>
    <col min="12797" max="12797" width="43" customWidth="1"/>
    <col min="12798" max="12798" width="17" customWidth="1"/>
    <col min="12799" max="12799" width="13.140625" customWidth="1"/>
    <col min="12800" max="12800" width="13.5703125" bestFit="1" customWidth="1"/>
    <col min="12801" max="12801" width="11.5703125" customWidth="1"/>
    <col min="12802" max="12802" width="12.85546875" customWidth="1"/>
    <col min="12804" max="12804" width="14.85546875" customWidth="1"/>
    <col min="13048" max="13048" width="6.7109375" customWidth="1"/>
    <col min="13049" max="13051" width="5.42578125" customWidth="1"/>
    <col min="13052" max="13052" width="5.85546875" customWidth="1"/>
    <col min="13053" max="13053" width="43" customWidth="1"/>
    <col min="13054" max="13054" width="17" customWidth="1"/>
    <col min="13055" max="13055" width="13.140625" customWidth="1"/>
    <col min="13056" max="13056" width="13.5703125" bestFit="1" customWidth="1"/>
    <col min="13057" max="13057" width="11.5703125" customWidth="1"/>
    <col min="13058" max="13058" width="12.85546875" customWidth="1"/>
    <col min="13060" max="13060" width="14.85546875" customWidth="1"/>
    <col min="13304" max="13304" width="6.7109375" customWidth="1"/>
    <col min="13305" max="13307" width="5.42578125" customWidth="1"/>
    <col min="13308" max="13308" width="5.85546875" customWidth="1"/>
    <col min="13309" max="13309" width="43" customWidth="1"/>
    <col min="13310" max="13310" width="17" customWidth="1"/>
    <col min="13311" max="13311" width="13.140625" customWidth="1"/>
    <col min="13312" max="13312" width="13.5703125" bestFit="1" customWidth="1"/>
    <col min="13313" max="13313" width="11.5703125" customWidth="1"/>
    <col min="13314" max="13314" width="12.85546875" customWidth="1"/>
    <col min="13316" max="13316" width="14.85546875" customWidth="1"/>
    <col min="13560" max="13560" width="6.7109375" customWidth="1"/>
    <col min="13561" max="13563" width="5.42578125" customWidth="1"/>
    <col min="13564" max="13564" width="5.85546875" customWidth="1"/>
    <col min="13565" max="13565" width="43" customWidth="1"/>
    <col min="13566" max="13566" width="17" customWidth="1"/>
    <col min="13567" max="13567" width="13.140625" customWidth="1"/>
    <col min="13568" max="13568" width="13.5703125" bestFit="1" customWidth="1"/>
    <col min="13569" max="13569" width="11.5703125" customWidth="1"/>
    <col min="13570" max="13570" width="12.85546875" customWidth="1"/>
    <col min="13572" max="13572" width="14.85546875" customWidth="1"/>
    <col min="13816" max="13816" width="6.7109375" customWidth="1"/>
    <col min="13817" max="13819" width="5.42578125" customWidth="1"/>
    <col min="13820" max="13820" width="5.85546875" customWidth="1"/>
    <col min="13821" max="13821" width="43" customWidth="1"/>
    <col min="13822" max="13822" width="17" customWidth="1"/>
    <col min="13823" max="13823" width="13.140625" customWidth="1"/>
    <col min="13824" max="13824" width="13.5703125" bestFit="1" customWidth="1"/>
    <col min="13825" max="13825" width="11.5703125" customWidth="1"/>
    <col min="13826" max="13826" width="12.85546875" customWidth="1"/>
    <col min="13828" max="13828" width="14.85546875" customWidth="1"/>
    <col min="14072" max="14072" width="6.7109375" customWidth="1"/>
    <col min="14073" max="14075" width="5.42578125" customWidth="1"/>
    <col min="14076" max="14076" width="5.85546875" customWidth="1"/>
    <col min="14077" max="14077" width="43" customWidth="1"/>
    <col min="14078" max="14078" width="17" customWidth="1"/>
    <col min="14079" max="14079" width="13.140625" customWidth="1"/>
    <col min="14080" max="14080" width="13.5703125" bestFit="1" customWidth="1"/>
    <col min="14081" max="14081" width="11.5703125" customWidth="1"/>
    <col min="14082" max="14082" width="12.85546875" customWidth="1"/>
    <col min="14084" max="14084" width="14.85546875" customWidth="1"/>
    <col min="14328" max="14328" width="6.7109375" customWidth="1"/>
    <col min="14329" max="14331" width="5.42578125" customWidth="1"/>
    <col min="14332" max="14332" width="5.85546875" customWidth="1"/>
    <col min="14333" max="14333" width="43" customWidth="1"/>
    <col min="14334" max="14334" width="17" customWidth="1"/>
    <col min="14335" max="14335" width="13.140625" customWidth="1"/>
    <col min="14336" max="14336" width="13.5703125" bestFit="1" customWidth="1"/>
    <col min="14337" max="14337" width="11.5703125" customWidth="1"/>
    <col min="14338" max="14338" width="12.85546875" customWidth="1"/>
    <col min="14340" max="14340" width="14.85546875" customWidth="1"/>
    <col min="14584" max="14584" width="6.7109375" customWidth="1"/>
    <col min="14585" max="14587" width="5.42578125" customWidth="1"/>
    <col min="14588" max="14588" width="5.85546875" customWidth="1"/>
    <col min="14589" max="14589" width="43" customWidth="1"/>
    <col min="14590" max="14590" width="17" customWidth="1"/>
    <col min="14591" max="14591" width="13.140625" customWidth="1"/>
    <col min="14592" max="14592" width="13.5703125" bestFit="1" customWidth="1"/>
    <col min="14593" max="14593" width="11.5703125" customWidth="1"/>
    <col min="14594" max="14594" width="12.85546875" customWidth="1"/>
    <col min="14596" max="14596" width="14.85546875" customWidth="1"/>
    <col min="14840" max="14840" width="6.7109375" customWidth="1"/>
    <col min="14841" max="14843" width="5.42578125" customWidth="1"/>
    <col min="14844" max="14844" width="5.85546875" customWidth="1"/>
    <col min="14845" max="14845" width="43" customWidth="1"/>
    <col min="14846" max="14846" width="17" customWidth="1"/>
    <col min="14847" max="14847" width="13.140625" customWidth="1"/>
    <col min="14848" max="14848" width="13.5703125" bestFit="1" customWidth="1"/>
    <col min="14849" max="14849" width="11.5703125" customWidth="1"/>
    <col min="14850" max="14850" width="12.85546875" customWidth="1"/>
    <col min="14852" max="14852" width="14.85546875" customWidth="1"/>
    <col min="15096" max="15096" width="6.7109375" customWidth="1"/>
    <col min="15097" max="15099" width="5.42578125" customWidth="1"/>
    <col min="15100" max="15100" width="5.85546875" customWidth="1"/>
    <col min="15101" max="15101" width="43" customWidth="1"/>
    <col min="15102" max="15102" width="17" customWidth="1"/>
    <col min="15103" max="15103" width="13.140625" customWidth="1"/>
    <col min="15104" max="15104" width="13.5703125" bestFit="1" customWidth="1"/>
    <col min="15105" max="15105" width="11.5703125" customWidth="1"/>
    <col min="15106" max="15106" width="12.85546875" customWidth="1"/>
    <col min="15108" max="15108" width="14.85546875" customWidth="1"/>
    <col min="15352" max="15352" width="6.7109375" customWidth="1"/>
    <col min="15353" max="15355" width="5.42578125" customWidth="1"/>
    <col min="15356" max="15356" width="5.85546875" customWidth="1"/>
    <col min="15357" max="15357" width="43" customWidth="1"/>
    <col min="15358" max="15358" width="17" customWidth="1"/>
    <col min="15359" max="15359" width="13.140625" customWidth="1"/>
    <col min="15360" max="15360" width="13.5703125" bestFit="1" customWidth="1"/>
    <col min="15361" max="15361" width="11.5703125" customWidth="1"/>
    <col min="15362" max="15362" width="12.85546875" customWidth="1"/>
    <col min="15364" max="15364" width="14.85546875" customWidth="1"/>
    <col min="15608" max="15608" width="6.7109375" customWidth="1"/>
    <col min="15609" max="15611" width="5.42578125" customWidth="1"/>
    <col min="15612" max="15612" width="5.85546875" customWidth="1"/>
    <col min="15613" max="15613" width="43" customWidth="1"/>
    <col min="15614" max="15614" width="17" customWidth="1"/>
    <col min="15615" max="15615" width="13.140625" customWidth="1"/>
    <col min="15616" max="15616" width="13.5703125" bestFit="1" customWidth="1"/>
    <col min="15617" max="15617" width="11.5703125" customWidth="1"/>
    <col min="15618" max="15618" width="12.85546875" customWidth="1"/>
    <col min="15620" max="15620" width="14.85546875" customWidth="1"/>
    <col min="15864" max="15864" width="6.7109375" customWidth="1"/>
    <col min="15865" max="15867" width="5.42578125" customWidth="1"/>
    <col min="15868" max="15868" width="5.85546875" customWidth="1"/>
    <col min="15869" max="15869" width="43" customWidth="1"/>
    <col min="15870" max="15870" width="17" customWidth="1"/>
    <col min="15871" max="15871" width="13.140625" customWidth="1"/>
    <col min="15872" max="15872" width="13.5703125" bestFit="1" customWidth="1"/>
    <col min="15873" max="15873" width="11.5703125" customWidth="1"/>
    <col min="15874" max="15874" width="12.85546875" customWidth="1"/>
    <col min="15876" max="15876" width="14.85546875" customWidth="1"/>
    <col min="16120" max="16120" width="6.7109375" customWidth="1"/>
    <col min="16121" max="16123" width="5.42578125" customWidth="1"/>
    <col min="16124" max="16124" width="5.85546875" customWidth="1"/>
    <col min="16125" max="16125" width="43" customWidth="1"/>
    <col min="16126" max="16126" width="17" customWidth="1"/>
    <col min="16127" max="16127" width="13.140625" customWidth="1"/>
    <col min="16128" max="16128" width="13.5703125" bestFit="1" customWidth="1"/>
    <col min="16129" max="16129" width="11.5703125" customWidth="1"/>
    <col min="16130" max="16130" width="12.85546875" customWidth="1"/>
    <col min="16132" max="16132" width="14.85546875" customWidth="1"/>
  </cols>
  <sheetData>
    <row r="1" spans="1:31" s="1" customFormat="1" ht="18" x14ac:dyDescent="0.25">
      <c r="A1" s="32"/>
      <c r="B1" s="33"/>
      <c r="D1" s="2"/>
      <c r="E1" s="2"/>
      <c r="F1" s="2"/>
      <c r="G1" s="3"/>
      <c r="H1" s="3"/>
      <c r="J1" s="346"/>
      <c r="O1" s="9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</row>
    <row r="2" spans="1:31" s="1" customFormat="1" ht="18" x14ac:dyDescent="0.25">
      <c r="A2" s="33"/>
      <c r="B2" s="33"/>
      <c r="D2" s="2"/>
      <c r="E2" s="2"/>
      <c r="F2" s="2"/>
      <c r="G2" s="3"/>
      <c r="H2" s="3"/>
      <c r="J2" s="346"/>
      <c r="O2" s="9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</row>
    <row r="3" spans="1:31" s="4" customFormat="1" ht="27.75" x14ac:dyDescent="0.25">
      <c r="A3" s="34"/>
      <c r="B3" s="34"/>
      <c r="D3" s="5"/>
      <c r="E3" s="5"/>
      <c r="F3" s="5"/>
      <c r="G3" s="5"/>
      <c r="H3" s="5"/>
      <c r="J3" s="346"/>
      <c r="O3" s="171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</row>
    <row r="4" spans="1:31" s="1" customFormat="1" ht="30.75" x14ac:dyDescent="0.25">
      <c r="A4" s="33"/>
      <c r="B4" s="33"/>
      <c r="D4" s="347" t="s">
        <v>5</v>
      </c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9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</row>
    <row r="5" spans="1:31" s="1" customFormat="1" ht="30.75" x14ac:dyDescent="0.25">
      <c r="A5" s="33"/>
      <c r="B5" s="33"/>
      <c r="D5" s="348" t="s">
        <v>6</v>
      </c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9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</row>
    <row r="6" spans="1:31" s="1" customFormat="1" hidden="1" x14ac:dyDescent="0.25">
      <c r="A6" s="33"/>
      <c r="B6" s="33"/>
      <c r="H6" s="1" t="s">
        <v>7</v>
      </c>
      <c r="I6" s="6"/>
      <c r="J6" s="7"/>
      <c r="O6" s="9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</row>
    <row r="7" spans="1:31" s="1" customFormat="1" hidden="1" x14ac:dyDescent="0.25">
      <c r="A7" s="33"/>
      <c r="B7" s="33"/>
      <c r="H7" s="6"/>
      <c r="I7" s="6"/>
      <c r="J7" s="8"/>
      <c r="O7" s="9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</row>
    <row r="8" spans="1:31" s="1" customFormat="1" x14ac:dyDescent="0.25">
      <c r="A8" s="33"/>
      <c r="B8" s="33"/>
      <c r="I8" s="6"/>
      <c r="J8" s="8"/>
      <c r="O8" s="9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31" s="1" customFormat="1" x14ac:dyDescent="0.25">
      <c r="A9" s="33"/>
      <c r="B9" s="33"/>
      <c r="C9" s="9" t="s">
        <v>50</v>
      </c>
      <c r="I9" s="6"/>
      <c r="J9" s="8"/>
      <c r="O9" s="9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31" s="1" customFormat="1" x14ac:dyDescent="0.25">
      <c r="A10" s="33"/>
      <c r="B10" s="33"/>
      <c r="I10" s="6"/>
      <c r="J10" s="8"/>
      <c r="O10" s="9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31" s="10" customFormat="1" ht="15.75" thickBot="1" x14ac:dyDescent="0.3">
      <c r="A11" s="35"/>
      <c r="B11" s="35"/>
      <c r="C11" s="1"/>
      <c r="D11" s="6"/>
      <c r="E11" s="6"/>
      <c r="F11" s="6"/>
      <c r="G11" s="11"/>
      <c r="H11" s="1"/>
      <c r="I11" s="1"/>
      <c r="J11" s="6"/>
      <c r="K11" s="12"/>
      <c r="L11" s="1"/>
      <c r="M11" s="6"/>
      <c r="N11" s="6"/>
      <c r="O11" s="7"/>
      <c r="P11" s="33"/>
      <c r="Q11" s="33"/>
      <c r="R11" s="33"/>
      <c r="S11" s="33"/>
      <c r="T11" s="33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31" s="10" customFormat="1" ht="16.5" thickBot="1" x14ac:dyDescent="0.3">
      <c r="A12" s="35"/>
      <c r="B12" s="35"/>
      <c r="C12" s="354" t="s">
        <v>8</v>
      </c>
      <c r="D12" s="356" t="s">
        <v>9</v>
      </c>
      <c r="E12" s="356" t="s">
        <v>10</v>
      </c>
      <c r="F12" s="356" t="s">
        <v>11</v>
      </c>
      <c r="G12" s="358" t="s">
        <v>12</v>
      </c>
      <c r="H12" s="349" t="s">
        <v>13</v>
      </c>
      <c r="I12" s="351" t="s">
        <v>14</v>
      </c>
      <c r="J12" s="352"/>
      <c r="K12" s="352"/>
      <c r="L12" s="352"/>
      <c r="M12" s="352"/>
      <c r="N12" s="352"/>
      <c r="O12" s="353"/>
      <c r="P12" s="33"/>
      <c r="Q12" s="33"/>
      <c r="R12" s="33"/>
      <c r="S12" s="33"/>
      <c r="T12" s="33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31" s="13" customFormat="1" ht="107.25" thickBot="1" x14ac:dyDescent="0.3">
      <c r="A13" s="36"/>
      <c r="B13" s="36"/>
      <c r="C13" s="355"/>
      <c r="D13" s="357"/>
      <c r="E13" s="357"/>
      <c r="F13" s="357"/>
      <c r="G13" s="359"/>
      <c r="H13" s="350"/>
      <c r="I13" s="120" t="s">
        <v>15</v>
      </c>
      <c r="J13" s="121" t="s">
        <v>16</v>
      </c>
      <c r="K13" s="120" t="s">
        <v>17</v>
      </c>
      <c r="L13" s="121" t="s">
        <v>18</v>
      </c>
      <c r="M13" s="120" t="s">
        <v>19</v>
      </c>
      <c r="N13" s="121" t="s">
        <v>20</v>
      </c>
      <c r="O13" s="173" t="s">
        <v>21</v>
      </c>
      <c r="P13" s="113"/>
      <c r="Q13" s="113"/>
      <c r="R13" s="113"/>
      <c r="S13" s="113"/>
      <c r="T13" s="113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31" s="30" customFormat="1" ht="18.75" thickBot="1" x14ac:dyDescent="0.3">
      <c r="A14" s="37"/>
      <c r="B14" s="37"/>
      <c r="C14" s="122">
        <v>21</v>
      </c>
      <c r="D14" s="123"/>
      <c r="E14" s="123"/>
      <c r="F14" s="123"/>
      <c r="G14" s="124"/>
      <c r="H14" s="125" t="s">
        <v>91</v>
      </c>
      <c r="I14" s="114">
        <f>SUM(I15+I24)</f>
        <v>24420</v>
      </c>
      <c r="J14" s="126"/>
      <c r="K14" s="126"/>
      <c r="L14" s="126"/>
      <c r="M14" s="126"/>
      <c r="N14" s="126"/>
      <c r="O14" s="178">
        <f>SUM(I14:N14)</f>
        <v>24420</v>
      </c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31" s="30" customFormat="1" ht="18.75" thickBot="1" x14ac:dyDescent="0.3">
      <c r="A15" s="37"/>
      <c r="B15" s="37"/>
      <c r="C15" s="127"/>
      <c r="D15" s="128" t="s">
        <v>23</v>
      </c>
      <c r="E15" s="123"/>
      <c r="F15" s="123"/>
      <c r="G15" s="124"/>
      <c r="H15" s="125" t="s">
        <v>92</v>
      </c>
      <c r="I15" s="195">
        <f>SUM(I16:I23)</f>
        <v>20020</v>
      </c>
      <c r="J15" s="196"/>
      <c r="K15" s="196"/>
      <c r="L15" s="196"/>
      <c r="M15" s="196"/>
      <c r="N15" s="196"/>
      <c r="O15" s="179">
        <f t="shared" ref="O15:O29" si="0">SUM(I15:N15)</f>
        <v>20020</v>
      </c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31" s="31" customFormat="1" ht="31.5" x14ac:dyDescent="0.25">
      <c r="A16" s="37"/>
      <c r="B16" s="37"/>
      <c r="C16" s="138"/>
      <c r="D16" s="201" t="s">
        <v>23</v>
      </c>
      <c r="E16" s="202" t="s">
        <v>24</v>
      </c>
      <c r="F16" s="202" t="s">
        <v>29</v>
      </c>
      <c r="G16" s="202" t="s">
        <v>24</v>
      </c>
      <c r="H16" s="180" t="s">
        <v>0</v>
      </c>
      <c r="I16" s="198">
        <v>900</v>
      </c>
      <c r="J16" s="199"/>
      <c r="K16" s="199"/>
      <c r="L16" s="199"/>
      <c r="M16" s="199"/>
      <c r="N16" s="199"/>
      <c r="O16" s="200">
        <f t="shared" si="0"/>
        <v>900</v>
      </c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31" customFormat="1" ht="31.5" x14ac:dyDescent="0.25">
      <c r="A17" s="37"/>
      <c r="B17" s="37"/>
      <c r="C17" s="139"/>
      <c r="D17" s="203" t="s">
        <v>23</v>
      </c>
      <c r="E17" s="204" t="s">
        <v>24</v>
      </c>
      <c r="F17" s="204" t="s">
        <v>51</v>
      </c>
      <c r="G17" s="204">
        <v>999</v>
      </c>
      <c r="H17" s="181" t="s">
        <v>4</v>
      </c>
      <c r="I17" s="187">
        <v>100</v>
      </c>
      <c r="J17" s="130"/>
      <c r="K17" s="130"/>
      <c r="L17" s="130"/>
      <c r="M17" s="130"/>
      <c r="N17" s="130"/>
      <c r="O17" s="186">
        <f t="shared" si="0"/>
        <v>100</v>
      </c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37" customFormat="1" ht="18" x14ac:dyDescent="0.25">
      <c r="C18" s="139"/>
      <c r="D18" s="203" t="s">
        <v>23</v>
      </c>
      <c r="E18" s="204" t="s">
        <v>27</v>
      </c>
      <c r="F18" s="204" t="s">
        <v>27</v>
      </c>
      <c r="G18" s="204" t="s">
        <v>52</v>
      </c>
      <c r="H18" s="182" t="s">
        <v>1</v>
      </c>
      <c r="I18" s="188">
        <v>1000</v>
      </c>
      <c r="J18" s="131"/>
      <c r="K18" s="131"/>
      <c r="L18" s="131"/>
      <c r="M18" s="131"/>
      <c r="N18" s="131"/>
      <c r="O18" s="186">
        <f t="shared" si="0"/>
        <v>1000</v>
      </c>
    </row>
    <row r="19" spans="1:31" s="37" customFormat="1" ht="31.5" x14ac:dyDescent="0.25">
      <c r="C19" s="139"/>
      <c r="D19" s="203" t="s">
        <v>23</v>
      </c>
      <c r="E19" s="204" t="s">
        <v>29</v>
      </c>
      <c r="F19" s="204" t="s">
        <v>24</v>
      </c>
      <c r="G19" s="204" t="s">
        <v>24</v>
      </c>
      <c r="H19" s="182" t="s">
        <v>78</v>
      </c>
      <c r="I19" s="188">
        <v>7000</v>
      </c>
      <c r="J19" s="131"/>
      <c r="K19" s="131"/>
      <c r="L19" s="131"/>
      <c r="M19" s="131"/>
      <c r="N19" s="131"/>
      <c r="O19" s="186">
        <f t="shared" si="0"/>
        <v>7000</v>
      </c>
    </row>
    <row r="20" spans="1:31" s="37" customFormat="1" ht="18" x14ac:dyDescent="0.25">
      <c r="C20" s="139"/>
      <c r="D20" s="203" t="s">
        <v>23</v>
      </c>
      <c r="E20" s="204" t="s">
        <v>80</v>
      </c>
      <c r="F20" s="204" t="s">
        <v>61</v>
      </c>
      <c r="G20" s="204" t="s">
        <v>52</v>
      </c>
      <c r="H20" s="182" t="s">
        <v>2</v>
      </c>
      <c r="I20" s="188">
        <v>800</v>
      </c>
      <c r="J20" s="131"/>
      <c r="K20" s="131"/>
      <c r="L20" s="131"/>
      <c r="M20" s="131"/>
      <c r="N20" s="131"/>
      <c r="O20" s="186">
        <f t="shared" si="0"/>
        <v>800</v>
      </c>
    </row>
    <row r="21" spans="1:31" s="37" customFormat="1" ht="18" x14ac:dyDescent="0.25">
      <c r="C21" s="139"/>
      <c r="D21" s="203" t="s">
        <v>23</v>
      </c>
      <c r="E21" s="204" t="s">
        <v>80</v>
      </c>
      <c r="F21" s="204" t="s">
        <v>33</v>
      </c>
      <c r="G21" s="204" t="s">
        <v>52</v>
      </c>
      <c r="H21" s="182" t="s">
        <v>81</v>
      </c>
      <c r="I21" s="188">
        <v>1900</v>
      </c>
      <c r="J21" s="131"/>
      <c r="K21" s="131"/>
      <c r="L21" s="131"/>
      <c r="M21" s="131"/>
      <c r="N21" s="131"/>
      <c r="O21" s="186">
        <f t="shared" si="0"/>
        <v>1900</v>
      </c>
    </row>
    <row r="22" spans="1:31" s="37" customFormat="1" ht="18" x14ac:dyDescent="0.25">
      <c r="C22" s="139"/>
      <c r="D22" s="203" t="s">
        <v>23</v>
      </c>
      <c r="E22" s="204" t="s">
        <v>80</v>
      </c>
      <c r="F22" s="204" t="s">
        <v>35</v>
      </c>
      <c r="G22" s="204" t="s">
        <v>52</v>
      </c>
      <c r="H22" s="182" t="s">
        <v>82</v>
      </c>
      <c r="I22" s="188">
        <v>820</v>
      </c>
      <c r="J22" s="131"/>
      <c r="K22" s="131"/>
      <c r="L22" s="131"/>
      <c r="M22" s="131"/>
      <c r="N22" s="131"/>
      <c r="O22" s="186">
        <f t="shared" si="0"/>
        <v>820</v>
      </c>
    </row>
    <row r="23" spans="1:31" s="37" customFormat="1" ht="18.75" thickBot="1" x14ac:dyDescent="0.3">
      <c r="C23" s="140"/>
      <c r="D23" s="205" t="s">
        <v>23</v>
      </c>
      <c r="E23" s="206" t="s">
        <v>61</v>
      </c>
      <c r="F23" s="206" t="s">
        <v>29</v>
      </c>
      <c r="G23" s="206" t="s">
        <v>24</v>
      </c>
      <c r="H23" s="181" t="s">
        <v>3</v>
      </c>
      <c r="I23" s="191">
        <v>7500</v>
      </c>
      <c r="J23" s="192"/>
      <c r="K23" s="192"/>
      <c r="L23" s="192"/>
      <c r="M23" s="192"/>
      <c r="N23" s="192"/>
      <c r="O23" s="193">
        <f t="shared" si="0"/>
        <v>7500</v>
      </c>
    </row>
    <row r="24" spans="1:31" s="37" customFormat="1" ht="18.75" thickBot="1" x14ac:dyDescent="0.3">
      <c r="C24" s="141"/>
      <c r="D24" s="132" t="s">
        <v>26</v>
      </c>
      <c r="E24" s="133"/>
      <c r="F24" s="133"/>
      <c r="G24" s="134"/>
      <c r="H24" s="183" t="s">
        <v>93</v>
      </c>
      <c r="I24" s="189">
        <f>SUM(I25:I29)</f>
        <v>4400</v>
      </c>
      <c r="J24" s="126"/>
      <c r="K24" s="126"/>
      <c r="L24" s="126"/>
      <c r="M24" s="126"/>
      <c r="N24" s="126"/>
      <c r="O24" s="178">
        <f t="shared" si="0"/>
        <v>4400</v>
      </c>
    </row>
    <row r="25" spans="1:31" s="37" customFormat="1" ht="18" x14ac:dyDescent="0.25">
      <c r="C25" s="142"/>
      <c r="D25" s="227" t="s">
        <v>26</v>
      </c>
      <c r="E25" s="228" t="s">
        <v>24</v>
      </c>
      <c r="F25" s="228" t="s">
        <v>85</v>
      </c>
      <c r="G25" s="228" t="s">
        <v>61</v>
      </c>
      <c r="H25" s="180" t="s">
        <v>86</v>
      </c>
      <c r="I25" s="185">
        <v>100</v>
      </c>
      <c r="J25" s="129"/>
      <c r="K25" s="129"/>
      <c r="L25" s="129"/>
      <c r="M25" s="129"/>
      <c r="N25" s="129"/>
      <c r="O25" s="197">
        <f t="shared" si="0"/>
        <v>100</v>
      </c>
    </row>
    <row r="26" spans="1:31" s="37" customFormat="1" ht="31.5" x14ac:dyDescent="0.25">
      <c r="C26" s="139"/>
      <c r="D26" s="229" t="s">
        <v>26</v>
      </c>
      <c r="E26" s="230" t="s">
        <v>24</v>
      </c>
      <c r="F26" s="230" t="s">
        <v>87</v>
      </c>
      <c r="G26" s="230" t="s">
        <v>36</v>
      </c>
      <c r="H26" s="182" t="s">
        <v>4</v>
      </c>
      <c r="I26" s="188">
        <v>400</v>
      </c>
      <c r="J26" s="131"/>
      <c r="K26" s="131"/>
      <c r="L26" s="131"/>
      <c r="M26" s="131"/>
      <c r="N26" s="131"/>
      <c r="O26" s="186">
        <f t="shared" si="0"/>
        <v>400</v>
      </c>
    </row>
    <row r="27" spans="1:31" s="37" customFormat="1" ht="18" x14ac:dyDescent="0.25">
      <c r="C27" s="139"/>
      <c r="D27" s="229" t="s">
        <v>26</v>
      </c>
      <c r="E27" s="230" t="s">
        <v>24</v>
      </c>
      <c r="F27" s="230" t="s">
        <v>51</v>
      </c>
      <c r="G27" s="230" t="s">
        <v>24</v>
      </c>
      <c r="H27" s="182" t="s">
        <v>88</v>
      </c>
      <c r="I27" s="188">
        <v>1100</v>
      </c>
      <c r="J27" s="131"/>
      <c r="K27" s="131"/>
      <c r="L27" s="131"/>
      <c r="M27" s="131"/>
      <c r="N27" s="131"/>
      <c r="O27" s="186">
        <f t="shared" si="0"/>
        <v>1100</v>
      </c>
    </row>
    <row r="28" spans="1:31" s="37" customFormat="1" ht="18" x14ac:dyDescent="0.25">
      <c r="C28" s="139"/>
      <c r="D28" s="229" t="s">
        <v>26</v>
      </c>
      <c r="E28" s="230" t="s">
        <v>27</v>
      </c>
      <c r="F28" s="230" t="s">
        <v>27</v>
      </c>
      <c r="G28" s="230" t="s">
        <v>52</v>
      </c>
      <c r="H28" s="182" t="s">
        <v>1</v>
      </c>
      <c r="I28" s="188">
        <v>400</v>
      </c>
      <c r="J28" s="131"/>
      <c r="K28" s="131"/>
      <c r="L28" s="131"/>
      <c r="M28" s="131"/>
      <c r="N28" s="131"/>
      <c r="O28" s="186">
        <f t="shared" si="0"/>
        <v>400</v>
      </c>
    </row>
    <row r="29" spans="1:31" s="37" customFormat="1" ht="18.75" thickBot="1" x14ac:dyDescent="0.3">
      <c r="C29" s="140"/>
      <c r="D29" s="231" t="s">
        <v>26</v>
      </c>
      <c r="E29" s="232" t="s">
        <v>61</v>
      </c>
      <c r="F29" s="232" t="s">
        <v>29</v>
      </c>
      <c r="G29" s="232" t="s">
        <v>24</v>
      </c>
      <c r="H29" s="181" t="s">
        <v>3</v>
      </c>
      <c r="I29" s="191">
        <v>2400</v>
      </c>
      <c r="J29" s="192"/>
      <c r="K29" s="192"/>
      <c r="L29" s="192"/>
      <c r="M29" s="192"/>
      <c r="N29" s="192"/>
      <c r="O29" s="193">
        <f t="shared" si="0"/>
        <v>2400</v>
      </c>
    </row>
    <row r="30" spans="1:31" ht="16.5" thickBot="1" x14ac:dyDescent="0.3">
      <c r="C30" s="135">
        <v>22</v>
      </c>
      <c r="D30" s="233"/>
      <c r="E30" s="233"/>
      <c r="F30" s="233"/>
      <c r="G30" s="234"/>
      <c r="H30" s="184" t="s">
        <v>22</v>
      </c>
      <c r="I30" s="194">
        <f t="shared" ref="I30:N30" si="1">SUM(I31:I42)</f>
        <v>12293</v>
      </c>
      <c r="J30" s="194">
        <f t="shared" si="1"/>
        <v>20200</v>
      </c>
      <c r="K30" s="194">
        <f t="shared" si="1"/>
        <v>7550</v>
      </c>
      <c r="L30" s="194">
        <f t="shared" si="1"/>
        <v>0</v>
      </c>
      <c r="M30" s="194">
        <f t="shared" si="1"/>
        <v>0</v>
      </c>
      <c r="N30" s="194">
        <f t="shared" si="1"/>
        <v>0</v>
      </c>
      <c r="O30" s="190">
        <f t="shared" ref="O30:O45" si="2">SUM(I30:N30)</f>
        <v>40043</v>
      </c>
    </row>
    <row r="31" spans="1:31" s="15" customFormat="1" ht="15.75" x14ac:dyDescent="0.25">
      <c r="A31" s="38"/>
      <c r="B31" s="38"/>
      <c r="C31" s="143"/>
      <c r="D31" s="207" t="s">
        <v>23</v>
      </c>
      <c r="E31" s="208" t="s">
        <v>24</v>
      </c>
      <c r="F31" s="209" t="s">
        <v>52</v>
      </c>
      <c r="G31" s="210" t="s">
        <v>52</v>
      </c>
      <c r="H31" s="144" t="s">
        <v>25</v>
      </c>
      <c r="I31" s="161"/>
      <c r="J31" s="162">
        <v>16100</v>
      </c>
      <c r="K31" s="162">
        <v>7000</v>
      </c>
      <c r="L31" s="162"/>
      <c r="M31" s="162"/>
      <c r="N31" s="163"/>
      <c r="O31" s="176">
        <f t="shared" si="2"/>
        <v>23100</v>
      </c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15" customFormat="1" ht="31.5" x14ac:dyDescent="0.25">
      <c r="A32" s="38"/>
      <c r="B32" s="38"/>
      <c r="C32" s="137"/>
      <c r="D32" s="211" t="s">
        <v>26</v>
      </c>
      <c r="E32" s="212" t="s">
        <v>27</v>
      </c>
      <c r="F32" s="213" t="s">
        <v>52</v>
      </c>
      <c r="G32" s="214" t="s">
        <v>52</v>
      </c>
      <c r="H32" s="145" t="s">
        <v>28</v>
      </c>
      <c r="I32" s="155"/>
      <c r="J32" s="118">
        <v>950</v>
      </c>
      <c r="K32" s="118">
        <v>550</v>
      </c>
      <c r="L32" s="118"/>
      <c r="M32" s="118"/>
      <c r="N32" s="156"/>
      <c r="O32" s="174">
        <f t="shared" si="2"/>
        <v>1500</v>
      </c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15" customFormat="1" ht="15.75" x14ac:dyDescent="0.25">
      <c r="A33" s="38"/>
      <c r="B33" s="38"/>
      <c r="C33" s="137"/>
      <c r="D33" s="211" t="s">
        <v>40</v>
      </c>
      <c r="E33" s="212" t="s">
        <v>24</v>
      </c>
      <c r="F33" s="211" t="s">
        <v>24</v>
      </c>
      <c r="G33" s="215"/>
      <c r="H33" s="145" t="s">
        <v>95</v>
      </c>
      <c r="I33" s="155">
        <v>2900</v>
      </c>
      <c r="J33" s="118"/>
      <c r="K33" s="118"/>
      <c r="L33" s="118"/>
      <c r="M33" s="118"/>
      <c r="N33" s="156"/>
      <c r="O33" s="174">
        <f t="shared" si="2"/>
        <v>2900</v>
      </c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15" customFormat="1" ht="15.75" x14ac:dyDescent="0.25">
      <c r="A34" s="38"/>
      <c r="B34" s="38"/>
      <c r="C34" s="137"/>
      <c r="D34" s="211" t="s">
        <v>40</v>
      </c>
      <c r="E34" s="212" t="s">
        <v>27</v>
      </c>
      <c r="F34" s="213" t="s">
        <v>52</v>
      </c>
      <c r="G34" s="214" t="s">
        <v>52</v>
      </c>
      <c r="H34" s="145" t="s">
        <v>96</v>
      </c>
      <c r="I34" s="155"/>
      <c r="J34" s="118">
        <v>3150</v>
      </c>
      <c r="K34" s="118"/>
      <c r="L34" s="118"/>
      <c r="M34" s="118"/>
      <c r="N34" s="156"/>
      <c r="O34" s="174">
        <f t="shared" si="2"/>
        <v>3150</v>
      </c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15" customFormat="1" ht="15.75" x14ac:dyDescent="0.25">
      <c r="A35" s="38"/>
      <c r="B35" s="38"/>
      <c r="C35" s="137"/>
      <c r="D35" s="211" t="s">
        <v>32</v>
      </c>
      <c r="E35" s="212" t="s">
        <v>61</v>
      </c>
      <c r="F35" s="213" t="s">
        <v>52</v>
      </c>
      <c r="G35" s="214" t="s">
        <v>52</v>
      </c>
      <c r="H35" s="146" t="s">
        <v>97</v>
      </c>
      <c r="I35" s="155">
        <v>2300</v>
      </c>
      <c r="J35" s="118"/>
      <c r="K35" s="118"/>
      <c r="L35" s="118"/>
      <c r="M35" s="118"/>
      <c r="N35" s="156"/>
      <c r="O35" s="174">
        <f t="shared" si="2"/>
        <v>2300</v>
      </c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15" customFormat="1" ht="15.75" x14ac:dyDescent="0.25">
      <c r="A36" s="38"/>
      <c r="B36" s="38"/>
      <c r="C36" s="137"/>
      <c r="D36" s="211" t="s">
        <v>32</v>
      </c>
      <c r="E36" s="212" t="s">
        <v>33</v>
      </c>
      <c r="F36" s="213" t="s">
        <v>52</v>
      </c>
      <c r="G36" s="214" t="s">
        <v>52</v>
      </c>
      <c r="H36" s="146" t="s">
        <v>98</v>
      </c>
      <c r="I36" s="155">
        <v>750</v>
      </c>
      <c r="J36" s="118"/>
      <c r="K36" s="118"/>
      <c r="L36" s="118"/>
      <c r="M36" s="118"/>
      <c r="N36" s="156"/>
      <c r="O36" s="174">
        <f t="shared" si="2"/>
        <v>750</v>
      </c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15" customFormat="1" ht="15.75" x14ac:dyDescent="0.25">
      <c r="A37" s="38"/>
      <c r="B37" s="38"/>
      <c r="C37" s="137"/>
      <c r="D37" s="211" t="s">
        <v>32</v>
      </c>
      <c r="E37" s="212" t="s">
        <v>35</v>
      </c>
      <c r="F37" s="213" t="s">
        <v>52</v>
      </c>
      <c r="G37" s="214" t="s">
        <v>52</v>
      </c>
      <c r="H37" s="147" t="s">
        <v>99</v>
      </c>
      <c r="I37" s="155">
        <v>4800</v>
      </c>
      <c r="J37" s="118"/>
      <c r="K37" s="118"/>
      <c r="L37" s="118"/>
      <c r="M37" s="118"/>
      <c r="N37" s="156"/>
      <c r="O37" s="174">
        <f t="shared" si="2"/>
        <v>4800</v>
      </c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15" customFormat="1" ht="15.75" x14ac:dyDescent="0.25">
      <c r="A38" s="38"/>
      <c r="B38" s="38"/>
      <c r="C38" s="137"/>
      <c r="D38" s="213" t="s">
        <v>34</v>
      </c>
      <c r="E38" s="216" t="s">
        <v>35</v>
      </c>
      <c r="F38" s="213" t="s">
        <v>52</v>
      </c>
      <c r="G38" s="214" t="s">
        <v>52</v>
      </c>
      <c r="H38" s="148" t="s">
        <v>104</v>
      </c>
      <c r="I38" s="155">
        <v>95</v>
      </c>
      <c r="J38" s="118"/>
      <c r="K38" s="118"/>
      <c r="L38" s="118"/>
      <c r="M38" s="118"/>
      <c r="N38" s="156"/>
      <c r="O38" s="174">
        <f t="shared" si="2"/>
        <v>95</v>
      </c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ht="15.75" x14ac:dyDescent="0.25">
      <c r="C39" s="149"/>
      <c r="D39" s="213" t="s">
        <v>34</v>
      </c>
      <c r="E39" s="216" t="s">
        <v>36</v>
      </c>
      <c r="F39" s="213" t="s">
        <v>52</v>
      </c>
      <c r="G39" s="214" t="s">
        <v>52</v>
      </c>
      <c r="H39" s="150" t="s">
        <v>37</v>
      </c>
      <c r="I39" s="157">
        <v>4</v>
      </c>
      <c r="J39" s="158"/>
      <c r="K39" s="159"/>
      <c r="L39" s="160"/>
      <c r="M39" s="160"/>
      <c r="N39" s="160"/>
      <c r="O39" s="175">
        <f t="shared" si="2"/>
        <v>4</v>
      </c>
    </row>
    <row r="40" spans="1:31" s="15" customFormat="1" ht="15.75" x14ac:dyDescent="0.25">
      <c r="A40" s="38"/>
      <c r="B40" s="38"/>
      <c r="C40" s="137"/>
      <c r="D40" s="213" t="s">
        <v>100</v>
      </c>
      <c r="E40" s="212" t="s">
        <v>29</v>
      </c>
      <c r="F40" s="213" t="s">
        <v>52</v>
      </c>
      <c r="G40" s="214" t="s">
        <v>52</v>
      </c>
      <c r="H40" s="145" t="s">
        <v>101</v>
      </c>
      <c r="I40" s="155">
        <v>1100</v>
      </c>
      <c r="J40" s="118"/>
      <c r="K40" s="118"/>
      <c r="L40" s="118"/>
      <c r="M40" s="118"/>
      <c r="N40" s="156"/>
      <c r="O40" s="174">
        <f t="shared" si="2"/>
        <v>1100</v>
      </c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15" customFormat="1" ht="15.75" x14ac:dyDescent="0.25">
      <c r="A41" s="38"/>
      <c r="B41" s="38"/>
      <c r="C41" s="137"/>
      <c r="D41" s="211" t="s">
        <v>100</v>
      </c>
      <c r="E41" s="212" t="s">
        <v>36</v>
      </c>
      <c r="F41" s="213" t="s">
        <v>52</v>
      </c>
      <c r="G41" s="214" t="s">
        <v>52</v>
      </c>
      <c r="H41" s="145" t="s">
        <v>37</v>
      </c>
      <c r="I41" s="155">
        <v>40</v>
      </c>
      <c r="J41" s="118"/>
      <c r="K41" s="118"/>
      <c r="L41" s="118"/>
      <c r="M41" s="118"/>
      <c r="N41" s="156"/>
      <c r="O41" s="174">
        <f t="shared" si="2"/>
        <v>40</v>
      </c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15" customFormat="1" ht="16.5" thickBot="1" x14ac:dyDescent="0.3">
      <c r="A42" s="38"/>
      <c r="B42" s="38"/>
      <c r="C42" s="151"/>
      <c r="D42" s="217" t="s">
        <v>38</v>
      </c>
      <c r="E42" s="218" t="s">
        <v>80</v>
      </c>
      <c r="F42" s="219" t="s">
        <v>52</v>
      </c>
      <c r="G42" s="220" t="s">
        <v>52</v>
      </c>
      <c r="H42" s="145" t="s">
        <v>102</v>
      </c>
      <c r="I42" s="155">
        <v>304</v>
      </c>
      <c r="J42" s="118"/>
      <c r="K42" s="118"/>
      <c r="L42" s="118"/>
      <c r="M42" s="118"/>
      <c r="N42" s="156"/>
      <c r="O42" s="174">
        <f t="shared" si="2"/>
        <v>304</v>
      </c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pans="1:31" s="15" customFormat="1" ht="16.5" thickBot="1" x14ac:dyDescent="0.3">
      <c r="A43" s="38"/>
      <c r="B43" s="38"/>
      <c r="C43" s="136">
        <v>24</v>
      </c>
      <c r="D43" s="235"/>
      <c r="E43" s="235"/>
      <c r="F43" s="235"/>
      <c r="G43" s="236"/>
      <c r="H43" s="117" t="s">
        <v>39</v>
      </c>
      <c r="I43" s="115">
        <v>0</v>
      </c>
      <c r="J43" s="115">
        <f t="shared" ref="I43:K43" si="3">SUM(J44:J45)</f>
        <v>0</v>
      </c>
      <c r="K43" s="115">
        <f t="shared" si="3"/>
        <v>0</v>
      </c>
      <c r="L43" s="115">
        <f>SUM(L44:L45)</f>
        <v>150</v>
      </c>
      <c r="M43" s="115">
        <f>SUM(M44:M45)</f>
        <v>0</v>
      </c>
      <c r="N43" s="115">
        <f>SUM(N44:N45)</f>
        <v>0</v>
      </c>
      <c r="O43" s="115">
        <f>SUM(O44:O44)</f>
        <v>150</v>
      </c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pans="1:31" s="15" customFormat="1" ht="29.25" customHeight="1" thickBot="1" x14ac:dyDescent="0.3">
      <c r="A44" s="38"/>
      <c r="B44" s="38"/>
      <c r="C44" s="152"/>
      <c r="D44" s="221" t="s">
        <v>23</v>
      </c>
      <c r="E44" s="222" t="s">
        <v>35</v>
      </c>
      <c r="F44" s="222" t="s">
        <v>52</v>
      </c>
      <c r="G44" s="223" t="s">
        <v>52</v>
      </c>
      <c r="H44" s="153" t="s">
        <v>103</v>
      </c>
      <c r="I44" s="161">
        <f>SUM(I43)</f>
        <v>0</v>
      </c>
      <c r="J44" s="162"/>
      <c r="K44" s="162"/>
      <c r="L44" s="162">
        <v>150</v>
      </c>
      <c r="M44" s="162"/>
      <c r="N44" s="163"/>
      <c r="O44" s="176">
        <f t="shared" si="2"/>
        <v>150</v>
      </c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pans="1:31" ht="32.25" thickBot="1" x14ac:dyDescent="0.3">
      <c r="C45" s="165">
        <v>29</v>
      </c>
      <c r="D45" s="225"/>
      <c r="E45" s="225"/>
      <c r="F45" s="225"/>
      <c r="G45" s="226"/>
      <c r="H45" s="166" t="s">
        <v>105</v>
      </c>
      <c r="I45" s="170">
        <f>SUM(I46:I46)</f>
        <v>300</v>
      </c>
      <c r="J45" s="167"/>
      <c r="K45" s="168"/>
      <c r="L45" s="167"/>
      <c r="M45" s="167"/>
      <c r="N45" s="169"/>
      <c r="O45" s="177">
        <f t="shared" si="2"/>
        <v>300</v>
      </c>
    </row>
    <row r="46" spans="1:31" s="112" customFormat="1" ht="16.5" thickBot="1" x14ac:dyDescent="0.3">
      <c r="A46" s="38"/>
      <c r="B46" s="38"/>
      <c r="C46" s="237"/>
      <c r="D46" s="238" t="s">
        <v>32</v>
      </c>
      <c r="E46" s="238" t="s">
        <v>24</v>
      </c>
      <c r="F46" s="238" t="s">
        <v>52</v>
      </c>
      <c r="G46" s="238" t="s">
        <v>52</v>
      </c>
      <c r="H46" s="239" t="s">
        <v>106</v>
      </c>
      <c r="I46" s="240">
        <v>300</v>
      </c>
      <c r="J46" s="240"/>
      <c r="K46" s="241"/>
      <c r="L46" s="240"/>
      <c r="M46" s="240"/>
      <c r="N46" s="240"/>
      <c r="O46" s="175">
        <f>SUM(I46:N46)</f>
        <v>300</v>
      </c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ht="16.5" thickBot="1" x14ac:dyDescent="0.3">
      <c r="C47" s="242"/>
      <c r="D47" s="243"/>
      <c r="E47" s="243"/>
      <c r="F47" s="243"/>
      <c r="G47" s="244"/>
      <c r="H47" s="245"/>
      <c r="I47" s="246">
        <f>+I14+I30+I43+I45</f>
        <v>37013</v>
      </c>
      <c r="J47" s="246">
        <f>+J14+J30+J43+J45</f>
        <v>20200</v>
      </c>
      <c r="K47" s="246">
        <f>+K14+K30+K43+K45</f>
        <v>7550</v>
      </c>
      <c r="L47" s="246">
        <f>+L14+L30+L43+L45</f>
        <v>150</v>
      </c>
      <c r="M47" s="246">
        <f>+M14+M30+M43+M45</f>
        <v>0</v>
      </c>
      <c r="N47" s="246">
        <f>+N14+N30+N43+N45</f>
        <v>0</v>
      </c>
      <c r="O47" s="247">
        <f>+I47+J47+K47+L47+M47+N47</f>
        <v>64913</v>
      </c>
      <c r="P47" s="248">
        <f>(O14+O24+O30+O43+O45)</f>
        <v>69313</v>
      </c>
    </row>
    <row r="48" spans="1:31" x14ac:dyDescent="0.25">
      <c r="C48" s="21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4"/>
      <c r="O48" s="344"/>
    </row>
    <row r="49" spans="3:15" x14ac:dyDescent="0.25">
      <c r="C49" s="22"/>
    </row>
    <row r="50" spans="3:15" x14ac:dyDescent="0.25">
      <c r="C50" s="23" t="s">
        <v>43</v>
      </c>
      <c r="D50" s="23"/>
      <c r="E50" s="23"/>
      <c r="F50" s="23"/>
      <c r="G50" s="23"/>
      <c r="H50" s="23"/>
      <c r="I50" s="23"/>
      <c r="J50" s="23"/>
      <c r="K50" s="23"/>
      <c r="L50" s="23" t="s">
        <v>44</v>
      </c>
      <c r="M50" s="24"/>
      <c r="N50" s="23"/>
      <c r="O50" s="25"/>
    </row>
    <row r="51" spans="3:15" x14ac:dyDescent="0.25"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9"/>
    </row>
    <row r="52" spans="3:15" x14ac:dyDescent="0.25"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5"/>
    </row>
    <row r="53" spans="3:15" x14ac:dyDescent="0.25">
      <c r="C53" s="27"/>
      <c r="D53" s="11"/>
      <c r="E53" s="11"/>
      <c r="F53" s="11"/>
      <c r="G53" s="6"/>
      <c r="H53" s="6"/>
      <c r="I53" s="1"/>
      <c r="J53" s="6"/>
      <c r="K53" s="6"/>
      <c r="L53" s="1"/>
      <c r="M53" s="6"/>
      <c r="N53" s="6"/>
      <c r="O53" s="7"/>
    </row>
    <row r="54" spans="3:15" x14ac:dyDescent="0.25">
      <c r="C54" s="23"/>
      <c r="D54" s="28"/>
      <c r="E54" s="28"/>
      <c r="F54" s="28"/>
      <c r="G54" s="28"/>
      <c r="H54" s="28"/>
      <c r="I54" s="28"/>
      <c r="J54" s="23"/>
      <c r="K54" s="23"/>
      <c r="L54" s="23"/>
      <c r="M54" s="28" t="s">
        <v>45</v>
      </c>
      <c r="N54" s="28"/>
      <c r="O54" s="28"/>
    </row>
    <row r="55" spans="3:15" x14ac:dyDescent="0.25">
      <c r="C55" s="28" t="s">
        <v>46</v>
      </c>
      <c r="D55" s="28"/>
      <c r="E55" s="28"/>
      <c r="F55" s="28"/>
      <c r="G55" s="28"/>
      <c r="H55" s="28"/>
      <c r="I55" s="23"/>
      <c r="J55" s="23"/>
      <c r="K55" s="23"/>
      <c r="L55" s="345" t="s">
        <v>47</v>
      </c>
      <c r="M55" s="345"/>
      <c r="N55" s="345"/>
      <c r="O55" s="345"/>
    </row>
    <row r="56" spans="3:15" x14ac:dyDescent="0.25">
      <c r="C56" s="23" t="s">
        <v>48</v>
      </c>
      <c r="D56" s="28"/>
      <c r="E56" s="28"/>
      <c r="F56" s="28"/>
      <c r="G56" s="29"/>
      <c r="H56" s="23"/>
      <c r="I56" s="23"/>
      <c r="J56" s="23"/>
      <c r="K56" s="23"/>
      <c r="L56" s="28"/>
      <c r="M56" s="23"/>
      <c r="N56" s="23"/>
      <c r="O56" s="172"/>
    </row>
    <row r="57" spans="3:15" x14ac:dyDescent="0.25">
      <c r="C57" t="s">
        <v>49</v>
      </c>
    </row>
  </sheetData>
  <mergeCells count="12">
    <mergeCell ref="C12:C13"/>
    <mergeCell ref="D12:D13"/>
    <mergeCell ref="E12:E13"/>
    <mergeCell ref="F12:F13"/>
    <mergeCell ref="G12:G13"/>
    <mergeCell ref="D48:O48"/>
    <mergeCell ref="L55:O55"/>
    <mergeCell ref="J1:J3"/>
    <mergeCell ref="D4:N4"/>
    <mergeCell ref="D5:N5"/>
    <mergeCell ref="H12:H13"/>
    <mergeCell ref="I12:O12"/>
  </mergeCells>
  <pageMargins left="0.51181102362204722" right="0.51181102362204722" top="0.35433070866141736" bottom="0.35433070866141736" header="0.31496062992125984" footer="0.31496062992125984"/>
  <pageSetup paperSize="9" scale="8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8"/>
  <sheetViews>
    <sheetView workbookViewId="0">
      <selection sqref="A1:XFD1048576"/>
    </sheetView>
  </sheetViews>
  <sheetFormatPr baseColWidth="10" defaultRowHeight="15" x14ac:dyDescent="0.25"/>
  <cols>
    <col min="1" max="1" width="3.7109375" style="1" customWidth="1"/>
    <col min="2" max="2" width="7.7109375" style="27" customWidth="1"/>
    <col min="3" max="3" width="5.85546875" style="27" customWidth="1"/>
    <col min="4" max="4" width="6.85546875" style="11" customWidth="1"/>
    <col min="5" max="5" width="5.7109375" style="6" customWidth="1"/>
    <col min="6" max="6" width="9.7109375" style="6" customWidth="1"/>
    <col min="7" max="7" width="36.7109375" style="1" customWidth="1"/>
    <col min="8" max="8" width="16.42578125" style="58" customWidth="1"/>
    <col min="9" max="9" width="13.7109375" style="6" customWidth="1"/>
    <col min="10" max="10" width="15" style="6" customWidth="1"/>
    <col min="11" max="11" width="13.42578125" style="1" customWidth="1"/>
    <col min="12" max="12" width="14" style="6" customWidth="1"/>
    <col min="13" max="13" width="12.85546875" style="6" customWidth="1"/>
    <col min="14" max="14" width="15.85546875" style="6" customWidth="1"/>
    <col min="15" max="210" width="11.42578125" style="1"/>
    <col min="211" max="211" width="3.7109375" style="1" customWidth="1"/>
    <col min="212" max="212" width="7.7109375" style="1" customWidth="1"/>
    <col min="213" max="213" width="5.85546875" style="1" customWidth="1"/>
    <col min="214" max="214" width="6.85546875" style="1" customWidth="1"/>
    <col min="215" max="215" width="5.7109375" style="1" customWidth="1"/>
    <col min="216" max="216" width="7.7109375" style="1" customWidth="1"/>
    <col min="217" max="217" width="33.85546875" style="1" customWidth="1"/>
    <col min="218" max="218" width="12" style="1" customWidth="1"/>
    <col min="219" max="219" width="11" style="1" customWidth="1"/>
    <col min="220" max="220" width="9.85546875" style="1" customWidth="1"/>
    <col min="221" max="222" width="10.42578125" style="1" customWidth="1"/>
    <col min="223" max="223" width="10" style="1" customWidth="1"/>
    <col min="224" max="224" width="15.42578125" style="1" customWidth="1"/>
    <col min="225" max="225" width="3.28515625" style="1" customWidth="1"/>
    <col min="226" max="227" width="20.7109375" style="1" customWidth="1"/>
    <col min="228" max="466" width="11.42578125" style="1"/>
    <col min="467" max="467" width="3.7109375" style="1" customWidth="1"/>
    <col min="468" max="468" width="7.7109375" style="1" customWidth="1"/>
    <col min="469" max="469" width="5.85546875" style="1" customWidth="1"/>
    <col min="470" max="470" width="6.85546875" style="1" customWidth="1"/>
    <col min="471" max="471" width="5.7109375" style="1" customWidth="1"/>
    <col min="472" max="472" width="7.7109375" style="1" customWidth="1"/>
    <col min="473" max="473" width="33.85546875" style="1" customWidth="1"/>
    <col min="474" max="474" width="12" style="1" customWidth="1"/>
    <col min="475" max="475" width="11" style="1" customWidth="1"/>
    <col min="476" max="476" width="9.85546875" style="1" customWidth="1"/>
    <col min="477" max="478" width="10.42578125" style="1" customWidth="1"/>
    <col min="479" max="479" width="10" style="1" customWidth="1"/>
    <col min="480" max="480" width="15.42578125" style="1" customWidth="1"/>
    <col min="481" max="481" width="3.28515625" style="1" customWidth="1"/>
    <col min="482" max="483" width="20.7109375" style="1" customWidth="1"/>
    <col min="484" max="722" width="11.42578125" style="1"/>
    <col min="723" max="723" width="3.7109375" style="1" customWidth="1"/>
    <col min="724" max="724" width="7.7109375" style="1" customWidth="1"/>
    <col min="725" max="725" width="5.85546875" style="1" customWidth="1"/>
    <col min="726" max="726" width="6.85546875" style="1" customWidth="1"/>
    <col min="727" max="727" width="5.7109375" style="1" customWidth="1"/>
    <col min="728" max="728" width="7.7109375" style="1" customWidth="1"/>
    <col min="729" max="729" width="33.85546875" style="1" customWidth="1"/>
    <col min="730" max="730" width="12" style="1" customWidth="1"/>
    <col min="731" max="731" width="11" style="1" customWidth="1"/>
    <col min="732" max="732" width="9.85546875" style="1" customWidth="1"/>
    <col min="733" max="734" width="10.42578125" style="1" customWidth="1"/>
    <col min="735" max="735" width="10" style="1" customWidth="1"/>
    <col min="736" max="736" width="15.42578125" style="1" customWidth="1"/>
    <col min="737" max="737" width="3.28515625" style="1" customWidth="1"/>
    <col min="738" max="739" width="20.7109375" style="1" customWidth="1"/>
    <col min="740" max="978" width="11.42578125" style="1"/>
    <col min="979" max="979" width="3.7109375" style="1" customWidth="1"/>
    <col min="980" max="980" width="7.7109375" style="1" customWidth="1"/>
    <col min="981" max="981" width="5.85546875" style="1" customWidth="1"/>
    <col min="982" max="982" width="6.85546875" style="1" customWidth="1"/>
    <col min="983" max="983" width="5.7109375" style="1" customWidth="1"/>
    <col min="984" max="984" width="7.7109375" style="1" customWidth="1"/>
    <col min="985" max="985" width="33.85546875" style="1" customWidth="1"/>
    <col min="986" max="986" width="12" style="1" customWidth="1"/>
    <col min="987" max="987" width="11" style="1" customWidth="1"/>
    <col min="988" max="988" width="9.85546875" style="1" customWidth="1"/>
    <col min="989" max="990" width="10.42578125" style="1" customWidth="1"/>
    <col min="991" max="991" width="10" style="1" customWidth="1"/>
    <col min="992" max="992" width="15.42578125" style="1" customWidth="1"/>
    <col min="993" max="993" width="3.28515625" style="1" customWidth="1"/>
    <col min="994" max="995" width="20.7109375" style="1" customWidth="1"/>
    <col min="996" max="1234" width="11.42578125" style="1"/>
    <col min="1235" max="1235" width="3.7109375" style="1" customWidth="1"/>
    <col min="1236" max="1236" width="7.7109375" style="1" customWidth="1"/>
    <col min="1237" max="1237" width="5.85546875" style="1" customWidth="1"/>
    <col min="1238" max="1238" width="6.85546875" style="1" customWidth="1"/>
    <col min="1239" max="1239" width="5.7109375" style="1" customWidth="1"/>
    <col min="1240" max="1240" width="7.7109375" style="1" customWidth="1"/>
    <col min="1241" max="1241" width="33.85546875" style="1" customWidth="1"/>
    <col min="1242" max="1242" width="12" style="1" customWidth="1"/>
    <col min="1243" max="1243" width="11" style="1" customWidth="1"/>
    <col min="1244" max="1244" width="9.85546875" style="1" customWidth="1"/>
    <col min="1245" max="1246" width="10.42578125" style="1" customWidth="1"/>
    <col min="1247" max="1247" width="10" style="1" customWidth="1"/>
    <col min="1248" max="1248" width="15.42578125" style="1" customWidth="1"/>
    <col min="1249" max="1249" width="3.28515625" style="1" customWidth="1"/>
    <col min="1250" max="1251" width="20.7109375" style="1" customWidth="1"/>
    <col min="1252" max="1490" width="11.42578125" style="1"/>
    <col min="1491" max="1491" width="3.7109375" style="1" customWidth="1"/>
    <col min="1492" max="1492" width="7.7109375" style="1" customWidth="1"/>
    <col min="1493" max="1493" width="5.85546875" style="1" customWidth="1"/>
    <col min="1494" max="1494" width="6.85546875" style="1" customWidth="1"/>
    <col min="1495" max="1495" width="5.7109375" style="1" customWidth="1"/>
    <col min="1496" max="1496" width="7.7109375" style="1" customWidth="1"/>
    <col min="1497" max="1497" width="33.85546875" style="1" customWidth="1"/>
    <col min="1498" max="1498" width="12" style="1" customWidth="1"/>
    <col min="1499" max="1499" width="11" style="1" customWidth="1"/>
    <col min="1500" max="1500" width="9.85546875" style="1" customWidth="1"/>
    <col min="1501" max="1502" width="10.42578125" style="1" customWidth="1"/>
    <col min="1503" max="1503" width="10" style="1" customWidth="1"/>
    <col min="1504" max="1504" width="15.42578125" style="1" customWidth="1"/>
    <col min="1505" max="1505" width="3.28515625" style="1" customWidth="1"/>
    <col min="1506" max="1507" width="20.7109375" style="1" customWidth="1"/>
    <col min="1508" max="1746" width="11.42578125" style="1"/>
    <col min="1747" max="1747" width="3.7109375" style="1" customWidth="1"/>
    <col min="1748" max="1748" width="7.7109375" style="1" customWidth="1"/>
    <col min="1749" max="1749" width="5.85546875" style="1" customWidth="1"/>
    <col min="1750" max="1750" width="6.85546875" style="1" customWidth="1"/>
    <col min="1751" max="1751" width="5.7109375" style="1" customWidth="1"/>
    <col min="1752" max="1752" width="7.7109375" style="1" customWidth="1"/>
    <col min="1753" max="1753" width="33.85546875" style="1" customWidth="1"/>
    <col min="1754" max="1754" width="12" style="1" customWidth="1"/>
    <col min="1755" max="1755" width="11" style="1" customWidth="1"/>
    <col min="1756" max="1756" width="9.85546875" style="1" customWidth="1"/>
    <col min="1757" max="1758" width="10.42578125" style="1" customWidth="1"/>
    <col min="1759" max="1759" width="10" style="1" customWidth="1"/>
    <col min="1760" max="1760" width="15.42578125" style="1" customWidth="1"/>
    <col min="1761" max="1761" width="3.28515625" style="1" customWidth="1"/>
    <col min="1762" max="1763" width="20.7109375" style="1" customWidth="1"/>
    <col min="1764" max="2002" width="11.42578125" style="1"/>
    <col min="2003" max="2003" width="3.7109375" style="1" customWidth="1"/>
    <col min="2004" max="2004" width="7.7109375" style="1" customWidth="1"/>
    <col min="2005" max="2005" width="5.85546875" style="1" customWidth="1"/>
    <col min="2006" max="2006" width="6.85546875" style="1" customWidth="1"/>
    <col min="2007" max="2007" width="5.7109375" style="1" customWidth="1"/>
    <col min="2008" max="2008" width="7.7109375" style="1" customWidth="1"/>
    <col min="2009" max="2009" width="33.85546875" style="1" customWidth="1"/>
    <col min="2010" max="2010" width="12" style="1" customWidth="1"/>
    <col min="2011" max="2011" width="11" style="1" customWidth="1"/>
    <col min="2012" max="2012" width="9.85546875" style="1" customWidth="1"/>
    <col min="2013" max="2014" width="10.42578125" style="1" customWidth="1"/>
    <col min="2015" max="2015" width="10" style="1" customWidth="1"/>
    <col min="2016" max="2016" width="15.42578125" style="1" customWidth="1"/>
    <col min="2017" max="2017" width="3.28515625" style="1" customWidth="1"/>
    <col min="2018" max="2019" width="20.7109375" style="1" customWidth="1"/>
    <col min="2020" max="2258" width="11.42578125" style="1"/>
    <col min="2259" max="2259" width="3.7109375" style="1" customWidth="1"/>
    <col min="2260" max="2260" width="7.7109375" style="1" customWidth="1"/>
    <col min="2261" max="2261" width="5.85546875" style="1" customWidth="1"/>
    <col min="2262" max="2262" width="6.85546875" style="1" customWidth="1"/>
    <col min="2263" max="2263" width="5.7109375" style="1" customWidth="1"/>
    <col min="2264" max="2264" width="7.7109375" style="1" customWidth="1"/>
    <col min="2265" max="2265" width="33.85546875" style="1" customWidth="1"/>
    <col min="2266" max="2266" width="12" style="1" customWidth="1"/>
    <col min="2267" max="2267" width="11" style="1" customWidth="1"/>
    <col min="2268" max="2268" width="9.85546875" style="1" customWidth="1"/>
    <col min="2269" max="2270" width="10.42578125" style="1" customWidth="1"/>
    <col min="2271" max="2271" width="10" style="1" customWidth="1"/>
    <col min="2272" max="2272" width="15.42578125" style="1" customWidth="1"/>
    <col min="2273" max="2273" width="3.28515625" style="1" customWidth="1"/>
    <col min="2274" max="2275" width="20.7109375" style="1" customWidth="1"/>
    <col min="2276" max="2514" width="11.42578125" style="1"/>
    <col min="2515" max="2515" width="3.7109375" style="1" customWidth="1"/>
    <col min="2516" max="2516" width="7.7109375" style="1" customWidth="1"/>
    <col min="2517" max="2517" width="5.85546875" style="1" customWidth="1"/>
    <col min="2518" max="2518" width="6.85546875" style="1" customWidth="1"/>
    <col min="2519" max="2519" width="5.7109375" style="1" customWidth="1"/>
    <col min="2520" max="2520" width="7.7109375" style="1" customWidth="1"/>
    <col min="2521" max="2521" width="33.85546875" style="1" customWidth="1"/>
    <col min="2522" max="2522" width="12" style="1" customWidth="1"/>
    <col min="2523" max="2523" width="11" style="1" customWidth="1"/>
    <col min="2524" max="2524" width="9.85546875" style="1" customWidth="1"/>
    <col min="2525" max="2526" width="10.42578125" style="1" customWidth="1"/>
    <col min="2527" max="2527" width="10" style="1" customWidth="1"/>
    <col min="2528" max="2528" width="15.42578125" style="1" customWidth="1"/>
    <col min="2529" max="2529" width="3.28515625" style="1" customWidth="1"/>
    <col min="2530" max="2531" width="20.7109375" style="1" customWidth="1"/>
    <col min="2532" max="2770" width="11.42578125" style="1"/>
    <col min="2771" max="2771" width="3.7109375" style="1" customWidth="1"/>
    <col min="2772" max="2772" width="7.7109375" style="1" customWidth="1"/>
    <col min="2773" max="2773" width="5.85546875" style="1" customWidth="1"/>
    <col min="2774" max="2774" width="6.85546875" style="1" customWidth="1"/>
    <col min="2775" max="2775" width="5.7109375" style="1" customWidth="1"/>
    <col min="2776" max="2776" width="7.7109375" style="1" customWidth="1"/>
    <col min="2777" max="2777" width="33.85546875" style="1" customWidth="1"/>
    <col min="2778" max="2778" width="12" style="1" customWidth="1"/>
    <col min="2779" max="2779" width="11" style="1" customWidth="1"/>
    <col min="2780" max="2780" width="9.85546875" style="1" customWidth="1"/>
    <col min="2781" max="2782" width="10.42578125" style="1" customWidth="1"/>
    <col min="2783" max="2783" width="10" style="1" customWidth="1"/>
    <col min="2784" max="2784" width="15.42578125" style="1" customWidth="1"/>
    <col min="2785" max="2785" width="3.28515625" style="1" customWidth="1"/>
    <col min="2786" max="2787" width="20.7109375" style="1" customWidth="1"/>
    <col min="2788" max="3026" width="11.42578125" style="1"/>
    <col min="3027" max="3027" width="3.7109375" style="1" customWidth="1"/>
    <col min="3028" max="3028" width="7.7109375" style="1" customWidth="1"/>
    <col min="3029" max="3029" width="5.85546875" style="1" customWidth="1"/>
    <col min="3030" max="3030" width="6.85546875" style="1" customWidth="1"/>
    <col min="3031" max="3031" width="5.7109375" style="1" customWidth="1"/>
    <col min="3032" max="3032" width="7.7109375" style="1" customWidth="1"/>
    <col min="3033" max="3033" width="33.85546875" style="1" customWidth="1"/>
    <col min="3034" max="3034" width="12" style="1" customWidth="1"/>
    <col min="3035" max="3035" width="11" style="1" customWidth="1"/>
    <col min="3036" max="3036" width="9.85546875" style="1" customWidth="1"/>
    <col min="3037" max="3038" width="10.42578125" style="1" customWidth="1"/>
    <col min="3039" max="3039" width="10" style="1" customWidth="1"/>
    <col min="3040" max="3040" width="15.42578125" style="1" customWidth="1"/>
    <col min="3041" max="3041" width="3.28515625" style="1" customWidth="1"/>
    <col min="3042" max="3043" width="20.7109375" style="1" customWidth="1"/>
    <col min="3044" max="3282" width="11.42578125" style="1"/>
    <col min="3283" max="3283" width="3.7109375" style="1" customWidth="1"/>
    <col min="3284" max="3284" width="7.7109375" style="1" customWidth="1"/>
    <col min="3285" max="3285" width="5.85546875" style="1" customWidth="1"/>
    <col min="3286" max="3286" width="6.85546875" style="1" customWidth="1"/>
    <col min="3287" max="3287" width="5.7109375" style="1" customWidth="1"/>
    <col min="3288" max="3288" width="7.7109375" style="1" customWidth="1"/>
    <col min="3289" max="3289" width="33.85546875" style="1" customWidth="1"/>
    <col min="3290" max="3290" width="12" style="1" customWidth="1"/>
    <col min="3291" max="3291" width="11" style="1" customWidth="1"/>
    <col min="3292" max="3292" width="9.85546875" style="1" customWidth="1"/>
    <col min="3293" max="3294" width="10.42578125" style="1" customWidth="1"/>
    <col min="3295" max="3295" width="10" style="1" customWidth="1"/>
    <col min="3296" max="3296" width="15.42578125" style="1" customWidth="1"/>
    <col min="3297" max="3297" width="3.28515625" style="1" customWidth="1"/>
    <col min="3298" max="3299" width="20.7109375" style="1" customWidth="1"/>
    <col min="3300" max="3538" width="11.42578125" style="1"/>
    <col min="3539" max="3539" width="3.7109375" style="1" customWidth="1"/>
    <col min="3540" max="3540" width="7.7109375" style="1" customWidth="1"/>
    <col min="3541" max="3541" width="5.85546875" style="1" customWidth="1"/>
    <col min="3542" max="3542" width="6.85546875" style="1" customWidth="1"/>
    <col min="3543" max="3543" width="5.7109375" style="1" customWidth="1"/>
    <col min="3544" max="3544" width="7.7109375" style="1" customWidth="1"/>
    <col min="3545" max="3545" width="33.85546875" style="1" customWidth="1"/>
    <col min="3546" max="3546" width="12" style="1" customWidth="1"/>
    <col min="3547" max="3547" width="11" style="1" customWidth="1"/>
    <col min="3548" max="3548" width="9.85546875" style="1" customWidth="1"/>
    <col min="3549" max="3550" width="10.42578125" style="1" customWidth="1"/>
    <col min="3551" max="3551" width="10" style="1" customWidth="1"/>
    <col min="3552" max="3552" width="15.42578125" style="1" customWidth="1"/>
    <col min="3553" max="3553" width="3.28515625" style="1" customWidth="1"/>
    <col min="3554" max="3555" width="20.7109375" style="1" customWidth="1"/>
    <col min="3556" max="3794" width="11.42578125" style="1"/>
    <col min="3795" max="3795" width="3.7109375" style="1" customWidth="1"/>
    <col min="3796" max="3796" width="7.7109375" style="1" customWidth="1"/>
    <col min="3797" max="3797" width="5.85546875" style="1" customWidth="1"/>
    <col min="3798" max="3798" width="6.85546875" style="1" customWidth="1"/>
    <col min="3799" max="3799" width="5.7109375" style="1" customWidth="1"/>
    <col min="3800" max="3800" width="7.7109375" style="1" customWidth="1"/>
    <col min="3801" max="3801" width="33.85546875" style="1" customWidth="1"/>
    <col min="3802" max="3802" width="12" style="1" customWidth="1"/>
    <col min="3803" max="3803" width="11" style="1" customWidth="1"/>
    <col min="3804" max="3804" width="9.85546875" style="1" customWidth="1"/>
    <col min="3805" max="3806" width="10.42578125" style="1" customWidth="1"/>
    <col min="3807" max="3807" width="10" style="1" customWidth="1"/>
    <col min="3808" max="3808" width="15.42578125" style="1" customWidth="1"/>
    <col min="3809" max="3809" width="3.28515625" style="1" customWidth="1"/>
    <col min="3810" max="3811" width="20.7109375" style="1" customWidth="1"/>
    <col min="3812" max="4050" width="11.42578125" style="1"/>
    <col min="4051" max="4051" width="3.7109375" style="1" customWidth="1"/>
    <col min="4052" max="4052" width="7.7109375" style="1" customWidth="1"/>
    <col min="4053" max="4053" width="5.85546875" style="1" customWidth="1"/>
    <col min="4054" max="4054" width="6.85546875" style="1" customWidth="1"/>
    <col min="4055" max="4055" width="5.7109375" style="1" customWidth="1"/>
    <col min="4056" max="4056" width="7.7109375" style="1" customWidth="1"/>
    <col min="4057" max="4057" width="33.85546875" style="1" customWidth="1"/>
    <col min="4058" max="4058" width="12" style="1" customWidth="1"/>
    <col min="4059" max="4059" width="11" style="1" customWidth="1"/>
    <col min="4060" max="4060" width="9.85546875" style="1" customWidth="1"/>
    <col min="4061" max="4062" width="10.42578125" style="1" customWidth="1"/>
    <col min="4063" max="4063" width="10" style="1" customWidth="1"/>
    <col min="4064" max="4064" width="15.42578125" style="1" customWidth="1"/>
    <col min="4065" max="4065" width="3.28515625" style="1" customWidth="1"/>
    <col min="4066" max="4067" width="20.7109375" style="1" customWidth="1"/>
    <col min="4068" max="4306" width="11.42578125" style="1"/>
    <col min="4307" max="4307" width="3.7109375" style="1" customWidth="1"/>
    <col min="4308" max="4308" width="7.7109375" style="1" customWidth="1"/>
    <col min="4309" max="4309" width="5.85546875" style="1" customWidth="1"/>
    <col min="4310" max="4310" width="6.85546875" style="1" customWidth="1"/>
    <col min="4311" max="4311" width="5.7109375" style="1" customWidth="1"/>
    <col min="4312" max="4312" width="7.7109375" style="1" customWidth="1"/>
    <col min="4313" max="4313" width="33.85546875" style="1" customWidth="1"/>
    <col min="4314" max="4314" width="12" style="1" customWidth="1"/>
    <col min="4315" max="4315" width="11" style="1" customWidth="1"/>
    <col min="4316" max="4316" width="9.85546875" style="1" customWidth="1"/>
    <col min="4317" max="4318" width="10.42578125" style="1" customWidth="1"/>
    <col min="4319" max="4319" width="10" style="1" customWidth="1"/>
    <col min="4320" max="4320" width="15.42578125" style="1" customWidth="1"/>
    <col min="4321" max="4321" width="3.28515625" style="1" customWidth="1"/>
    <col min="4322" max="4323" width="20.7109375" style="1" customWidth="1"/>
    <col min="4324" max="4562" width="11.42578125" style="1"/>
    <col min="4563" max="4563" width="3.7109375" style="1" customWidth="1"/>
    <col min="4564" max="4564" width="7.7109375" style="1" customWidth="1"/>
    <col min="4565" max="4565" width="5.85546875" style="1" customWidth="1"/>
    <col min="4566" max="4566" width="6.85546875" style="1" customWidth="1"/>
    <col min="4567" max="4567" width="5.7109375" style="1" customWidth="1"/>
    <col min="4568" max="4568" width="7.7109375" style="1" customWidth="1"/>
    <col min="4569" max="4569" width="33.85546875" style="1" customWidth="1"/>
    <col min="4570" max="4570" width="12" style="1" customWidth="1"/>
    <col min="4571" max="4571" width="11" style="1" customWidth="1"/>
    <col min="4572" max="4572" width="9.85546875" style="1" customWidth="1"/>
    <col min="4573" max="4574" width="10.42578125" style="1" customWidth="1"/>
    <col min="4575" max="4575" width="10" style="1" customWidth="1"/>
    <col min="4576" max="4576" width="15.42578125" style="1" customWidth="1"/>
    <col min="4577" max="4577" width="3.28515625" style="1" customWidth="1"/>
    <col min="4578" max="4579" width="20.7109375" style="1" customWidth="1"/>
    <col min="4580" max="4818" width="11.42578125" style="1"/>
    <col min="4819" max="4819" width="3.7109375" style="1" customWidth="1"/>
    <col min="4820" max="4820" width="7.7109375" style="1" customWidth="1"/>
    <col min="4821" max="4821" width="5.85546875" style="1" customWidth="1"/>
    <col min="4822" max="4822" width="6.85546875" style="1" customWidth="1"/>
    <col min="4823" max="4823" width="5.7109375" style="1" customWidth="1"/>
    <col min="4824" max="4824" width="7.7109375" style="1" customWidth="1"/>
    <col min="4825" max="4825" width="33.85546875" style="1" customWidth="1"/>
    <col min="4826" max="4826" width="12" style="1" customWidth="1"/>
    <col min="4827" max="4827" width="11" style="1" customWidth="1"/>
    <col min="4828" max="4828" width="9.85546875" style="1" customWidth="1"/>
    <col min="4829" max="4830" width="10.42578125" style="1" customWidth="1"/>
    <col min="4831" max="4831" width="10" style="1" customWidth="1"/>
    <col min="4832" max="4832" width="15.42578125" style="1" customWidth="1"/>
    <col min="4833" max="4833" width="3.28515625" style="1" customWidth="1"/>
    <col min="4834" max="4835" width="20.7109375" style="1" customWidth="1"/>
    <col min="4836" max="5074" width="11.42578125" style="1"/>
    <col min="5075" max="5075" width="3.7109375" style="1" customWidth="1"/>
    <col min="5076" max="5076" width="7.7109375" style="1" customWidth="1"/>
    <col min="5077" max="5077" width="5.85546875" style="1" customWidth="1"/>
    <col min="5078" max="5078" width="6.85546875" style="1" customWidth="1"/>
    <col min="5079" max="5079" width="5.7109375" style="1" customWidth="1"/>
    <col min="5080" max="5080" width="7.7109375" style="1" customWidth="1"/>
    <col min="5081" max="5081" width="33.85546875" style="1" customWidth="1"/>
    <col min="5082" max="5082" width="12" style="1" customWidth="1"/>
    <col min="5083" max="5083" width="11" style="1" customWidth="1"/>
    <col min="5084" max="5084" width="9.85546875" style="1" customWidth="1"/>
    <col min="5085" max="5086" width="10.42578125" style="1" customWidth="1"/>
    <col min="5087" max="5087" width="10" style="1" customWidth="1"/>
    <col min="5088" max="5088" width="15.42578125" style="1" customWidth="1"/>
    <col min="5089" max="5089" width="3.28515625" style="1" customWidth="1"/>
    <col min="5090" max="5091" width="20.7109375" style="1" customWidth="1"/>
    <col min="5092" max="5330" width="11.42578125" style="1"/>
    <col min="5331" max="5331" width="3.7109375" style="1" customWidth="1"/>
    <col min="5332" max="5332" width="7.7109375" style="1" customWidth="1"/>
    <col min="5333" max="5333" width="5.85546875" style="1" customWidth="1"/>
    <col min="5334" max="5334" width="6.85546875" style="1" customWidth="1"/>
    <col min="5335" max="5335" width="5.7109375" style="1" customWidth="1"/>
    <col min="5336" max="5336" width="7.7109375" style="1" customWidth="1"/>
    <col min="5337" max="5337" width="33.85546875" style="1" customWidth="1"/>
    <col min="5338" max="5338" width="12" style="1" customWidth="1"/>
    <col min="5339" max="5339" width="11" style="1" customWidth="1"/>
    <col min="5340" max="5340" width="9.85546875" style="1" customWidth="1"/>
    <col min="5341" max="5342" width="10.42578125" style="1" customWidth="1"/>
    <col min="5343" max="5343" width="10" style="1" customWidth="1"/>
    <col min="5344" max="5344" width="15.42578125" style="1" customWidth="1"/>
    <col min="5345" max="5345" width="3.28515625" style="1" customWidth="1"/>
    <col min="5346" max="5347" width="20.7109375" style="1" customWidth="1"/>
    <col min="5348" max="5586" width="11.42578125" style="1"/>
    <col min="5587" max="5587" width="3.7109375" style="1" customWidth="1"/>
    <col min="5588" max="5588" width="7.7109375" style="1" customWidth="1"/>
    <col min="5589" max="5589" width="5.85546875" style="1" customWidth="1"/>
    <col min="5590" max="5590" width="6.85546875" style="1" customWidth="1"/>
    <col min="5591" max="5591" width="5.7109375" style="1" customWidth="1"/>
    <col min="5592" max="5592" width="7.7109375" style="1" customWidth="1"/>
    <col min="5593" max="5593" width="33.85546875" style="1" customWidth="1"/>
    <col min="5594" max="5594" width="12" style="1" customWidth="1"/>
    <col min="5595" max="5595" width="11" style="1" customWidth="1"/>
    <col min="5596" max="5596" width="9.85546875" style="1" customWidth="1"/>
    <col min="5597" max="5598" width="10.42578125" style="1" customWidth="1"/>
    <col min="5599" max="5599" width="10" style="1" customWidth="1"/>
    <col min="5600" max="5600" width="15.42578125" style="1" customWidth="1"/>
    <col min="5601" max="5601" width="3.28515625" style="1" customWidth="1"/>
    <col min="5602" max="5603" width="20.7109375" style="1" customWidth="1"/>
    <col min="5604" max="5842" width="11.42578125" style="1"/>
    <col min="5843" max="5843" width="3.7109375" style="1" customWidth="1"/>
    <col min="5844" max="5844" width="7.7109375" style="1" customWidth="1"/>
    <col min="5845" max="5845" width="5.85546875" style="1" customWidth="1"/>
    <col min="5846" max="5846" width="6.85546875" style="1" customWidth="1"/>
    <col min="5847" max="5847" width="5.7109375" style="1" customWidth="1"/>
    <col min="5848" max="5848" width="7.7109375" style="1" customWidth="1"/>
    <col min="5849" max="5849" width="33.85546875" style="1" customWidth="1"/>
    <col min="5850" max="5850" width="12" style="1" customWidth="1"/>
    <col min="5851" max="5851" width="11" style="1" customWidth="1"/>
    <col min="5852" max="5852" width="9.85546875" style="1" customWidth="1"/>
    <col min="5853" max="5854" width="10.42578125" style="1" customWidth="1"/>
    <col min="5855" max="5855" width="10" style="1" customWidth="1"/>
    <col min="5856" max="5856" width="15.42578125" style="1" customWidth="1"/>
    <col min="5857" max="5857" width="3.28515625" style="1" customWidth="1"/>
    <col min="5858" max="5859" width="20.7109375" style="1" customWidth="1"/>
    <col min="5860" max="6098" width="11.42578125" style="1"/>
    <col min="6099" max="6099" width="3.7109375" style="1" customWidth="1"/>
    <col min="6100" max="6100" width="7.7109375" style="1" customWidth="1"/>
    <col min="6101" max="6101" width="5.85546875" style="1" customWidth="1"/>
    <col min="6102" max="6102" width="6.85546875" style="1" customWidth="1"/>
    <col min="6103" max="6103" width="5.7109375" style="1" customWidth="1"/>
    <col min="6104" max="6104" width="7.7109375" style="1" customWidth="1"/>
    <col min="6105" max="6105" width="33.85546875" style="1" customWidth="1"/>
    <col min="6106" max="6106" width="12" style="1" customWidth="1"/>
    <col min="6107" max="6107" width="11" style="1" customWidth="1"/>
    <col min="6108" max="6108" width="9.85546875" style="1" customWidth="1"/>
    <col min="6109" max="6110" width="10.42578125" style="1" customWidth="1"/>
    <col min="6111" max="6111" width="10" style="1" customWidth="1"/>
    <col min="6112" max="6112" width="15.42578125" style="1" customWidth="1"/>
    <col min="6113" max="6113" width="3.28515625" style="1" customWidth="1"/>
    <col min="6114" max="6115" width="20.7109375" style="1" customWidth="1"/>
    <col min="6116" max="6354" width="11.42578125" style="1"/>
    <col min="6355" max="6355" width="3.7109375" style="1" customWidth="1"/>
    <col min="6356" max="6356" width="7.7109375" style="1" customWidth="1"/>
    <col min="6357" max="6357" width="5.85546875" style="1" customWidth="1"/>
    <col min="6358" max="6358" width="6.85546875" style="1" customWidth="1"/>
    <col min="6359" max="6359" width="5.7109375" style="1" customWidth="1"/>
    <col min="6360" max="6360" width="7.7109375" style="1" customWidth="1"/>
    <col min="6361" max="6361" width="33.85546875" style="1" customWidth="1"/>
    <col min="6362" max="6362" width="12" style="1" customWidth="1"/>
    <col min="6363" max="6363" width="11" style="1" customWidth="1"/>
    <col min="6364" max="6364" width="9.85546875" style="1" customWidth="1"/>
    <col min="6365" max="6366" width="10.42578125" style="1" customWidth="1"/>
    <col min="6367" max="6367" width="10" style="1" customWidth="1"/>
    <col min="6368" max="6368" width="15.42578125" style="1" customWidth="1"/>
    <col min="6369" max="6369" width="3.28515625" style="1" customWidth="1"/>
    <col min="6370" max="6371" width="20.7109375" style="1" customWidth="1"/>
    <col min="6372" max="6610" width="11.42578125" style="1"/>
    <col min="6611" max="6611" width="3.7109375" style="1" customWidth="1"/>
    <col min="6612" max="6612" width="7.7109375" style="1" customWidth="1"/>
    <col min="6613" max="6613" width="5.85546875" style="1" customWidth="1"/>
    <col min="6614" max="6614" width="6.85546875" style="1" customWidth="1"/>
    <col min="6615" max="6615" width="5.7109375" style="1" customWidth="1"/>
    <col min="6616" max="6616" width="7.7109375" style="1" customWidth="1"/>
    <col min="6617" max="6617" width="33.85546875" style="1" customWidth="1"/>
    <col min="6618" max="6618" width="12" style="1" customWidth="1"/>
    <col min="6619" max="6619" width="11" style="1" customWidth="1"/>
    <col min="6620" max="6620" width="9.85546875" style="1" customWidth="1"/>
    <col min="6621" max="6622" width="10.42578125" style="1" customWidth="1"/>
    <col min="6623" max="6623" width="10" style="1" customWidth="1"/>
    <col min="6624" max="6624" width="15.42578125" style="1" customWidth="1"/>
    <col min="6625" max="6625" width="3.28515625" style="1" customWidth="1"/>
    <col min="6626" max="6627" width="20.7109375" style="1" customWidth="1"/>
    <col min="6628" max="6866" width="11.42578125" style="1"/>
    <col min="6867" max="6867" width="3.7109375" style="1" customWidth="1"/>
    <col min="6868" max="6868" width="7.7109375" style="1" customWidth="1"/>
    <col min="6869" max="6869" width="5.85546875" style="1" customWidth="1"/>
    <col min="6870" max="6870" width="6.85546875" style="1" customWidth="1"/>
    <col min="6871" max="6871" width="5.7109375" style="1" customWidth="1"/>
    <col min="6872" max="6872" width="7.7109375" style="1" customWidth="1"/>
    <col min="6873" max="6873" width="33.85546875" style="1" customWidth="1"/>
    <col min="6874" max="6874" width="12" style="1" customWidth="1"/>
    <col min="6875" max="6875" width="11" style="1" customWidth="1"/>
    <col min="6876" max="6876" width="9.85546875" style="1" customWidth="1"/>
    <col min="6877" max="6878" width="10.42578125" style="1" customWidth="1"/>
    <col min="6879" max="6879" width="10" style="1" customWidth="1"/>
    <col min="6880" max="6880" width="15.42578125" style="1" customWidth="1"/>
    <col min="6881" max="6881" width="3.28515625" style="1" customWidth="1"/>
    <col min="6882" max="6883" width="20.7109375" style="1" customWidth="1"/>
    <col min="6884" max="7122" width="11.42578125" style="1"/>
    <col min="7123" max="7123" width="3.7109375" style="1" customWidth="1"/>
    <col min="7124" max="7124" width="7.7109375" style="1" customWidth="1"/>
    <col min="7125" max="7125" width="5.85546875" style="1" customWidth="1"/>
    <col min="7126" max="7126" width="6.85546875" style="1" customWidth="1"/>
    <col min="7127" max="7127" width="5.7109375" style="1" customWidth="1"/>
    <col min="7128" max="7128" width="7.7109375" style="1" customWidth="1"/>
    <col min="7129" max="7129" width="33.85546875" style="1" customWidth="1"/>
    <col min="7130" max="7130" width="12" style="1" customWidth="1"/>
    <col min="7131" max="7131" width="11" style="1" customWidth="1"/>
    <col min="7132" max="7132" width="9.85546875" style="1" customWidth="1"/>
    <col min="7133" max="7134" width="10.42578125" style="1" customWidth="1"/>
    <col min="7135" max="7135" width="10" style="1" customWidth="1"/>
    <col min="7136" max="7136" width="15.42578125" style="1" customWidth="1"/>
    <col min="7137" max="7137" width="3.28515625" style="1" customWidth="1"/>
    <col min="7138" max="7139" width="20.7109375" style="1" customWidth="1"/>
    <col min="7140" max="7378" width="11.42578125" style="1"/>
    <col min="7379" max="7379" width="3.7109375" style="1" customWidth="1"/>
    <col min="7380" max="7380" width="7.7109375" style="1" customWidth="1"/>
    <col min="7381" max="7381" width="5.85546875" style="1" customWidth="1"/>
    <col min="7382" max="7382" width="6.85546875" style="1" customWidth="1"/>
    <col min="7383" max="7383" width="5.7109375" style="1" customWidth="1"/>
    <col min="7384" max="7384" width="7.7109375" style="1" customWidth="1"/>
    <col min="7385" max="7385" width="33.85546875" style="1" customWidth="1"/>
    <col min="7386" max="7386" width="12" style="1" customWidth="1"/>
    <col min="7387" max="7387" width="11" style="1" customWidth="1"/>
    <col min="7388" max="7388" width="9.85546875" style="1" customWidth="1"/>
    <col min="7389" max="7390" width="10.42578125" style="1" customWidth="1"/>
    <col min="7391" max="7391" width="10" style="1" customWidth="1"/>
    <col min="7392" max="7392" width="15.42578125" style="1" customWidth="1"/>
    <col min="7393" max="7393" width="3.28515625" style="1" customWidth="1"/>
    <col min="7394" max="7395" width="20.7109375" style="1" customWidth="1"/>
    <col min="7396" max="7634" width="11.42578125" style="1"/>
    <col min="7635" max="7635" width="3.7109375" style="1" customWidth="1"/>
    <col min="7636" max="7636" width="7.7109375" style="1" customWidth="1"/>
    <col min="7637" max="7637" width="5.85546875" style="1" customWidth="1"/>
    <col min="7638" max="7638" width="6.85546875" style="1" customWidth="1"/>
    <col min="7639" max="7639" width="5.7109375" style="1" customWidth="1"/>
    <col min="7640" max="7640" width="7.7109375" style="1" customWidth="1"/>
    <col min="7641" max="7641" width="33.85546875" style="1" customWidth="1"/>
    <col min="7642" max="7642" width="12" style="1" customWidth="1"/>
    <col min="7643" max="7643" width="11" style="1" customWidth="1"/>
    <col min="7644" max="7644" width="9.85546875" style="1" customWidth="1"/>
    <col min="7645" max="7646" width="10.42578125" style="1" customWidth="1"/>
    <col min="7647" max="7647" width="10" style="1" customWidth="1"/>
    <col min="7648" max="7648" width="15.42578125" style="1" customWidth="1"/>
    <col min="7649" max="7649" width="3.28515625" style="1" customWidth="1"/>
    <col min="7650" max="7651" width="20.7109375" style="1" customWidth="1"/>
    <col min="7652" max="7890" width="11.42578125" style="1"/>
    <col min="7891" max="7891" width="3.7109375" style="1" customWidth="1"/>
    <col min="7892" max="7892" width="7.7109375" style="1" customWidth="1"/>
    <col min="7893" max="7893" width="5.85546875" style="1" customWidth="1"/>
    <col min="7894" max="7894" width="6.85546875" style="1" customWidth="1"/>
    <col min="7895" max="7895" width="5.7109375" style="1" customWidth="1"/>
    <col min="7896" max="7896" width="7.7109375" style="1" customWidth="1"/>
    <col min="7897" max="7897" width="33.85546875" style="1" customWidth="1"/>
    <col min="7898" max="7898" width="12" style="1" customWidth="1"/>
    <col min="7899" max="7899" width="11" style="1" customWidth="1"/>
    <col min="7900" max="7900" width="9.85546875" style="1" customWidth="1"/>
    <col min="7901" max="7902" width="10.42578125" style="1" customWidth="1"/>
    <col min="7903" max="7903" width="10" style="1" customWidth="1"/>
    <col min="7904" max="7904" width="15.42578125" style="1" customWidth="1"/>
    <col min="7905" max="7905" width="3.28515625" style="1" customWidth="1"/>
    <col min="7906" max="7907" width="20.7109375" style="1" customWidth="1"/>
    <col min="7908" max="8146" width="11.42578125" style="1"/>
    <col min="8147" max="8147" width="3.7109375" style="1" customWidth="1"/>
    <col min="8148" max="8148" width="7.7109375" style="1" customWidth="1"/>
    <col min="8149" max="8149" width="5.85546875" style="1" customWidth="1"/>
    <col min="8150" max="8150" width="6.85546875" style="1" customWidth="1"/>
    <col min="8151" max="8151" width="5.7109375" style="1" customWidth="1"/>
    <col min="8152" max="8152" width="7.7109375" style="1" customWidth="1"/>
    <col min="8153" max="8153" width="33.85546875" style="1" customWidth="1"/>
    <col min="8154" max="8154" width="12" style="1" customWidth="1"/>
    <col min="8155" max="8155" width="11" style="1" customWidth="1"/>
    <col min="8156" max="8156" width="9.85546875" style="1" customWidth="1"/>
    <col min="8157" max="8158" width="10.42578125" style="1" customWidth="1"/>
    <col min="8159" max="8159" width="10" style="1" customWidth="1"/>
    <col min="8160" max="8160" width="15.42578125" style="1" customWidth="1"/>
    <col min="8161" max="8161" width="3.28515625" style="1" customWidth="1"/>
    <col min="8162" max="8163" width="20.7109375" style="1" customWidth="1"/>
    <col min="8164" max="8402" width="11.42578125" style="1"/>
    <col min="8403" max="8403" width="3.7109375" style="1" customWidth="1"/>
    <col min="8404" max="8404" width="7.7109375" style="1" customWidth="1"/>
    <col min="8405" max="8405" width="5.85546875" style="1" customWidth="1"/>
    <col min="8406" max="8406" width="6.85546875" style="1" customWidth="1"/>
    <col min="8407" max="8407" width="5.7109375" style="1" customWidth="1"/>
    <col min="8408" max="8408" width="7.7109375" style="1" customWidth="1"/>
    <col min="8409" max="8409" width="33.85546875" style="1" customWidth="1"/>
    <col min="8410" max="8410" width="12" style="1" customWidth="1"/>
    <col min="8411" max="8411" width="11" style="1" customWidth="1"/>
    <col min="8412" max="8412" width="9.85546875" style="1" customWidth="1"/>
    <col min="8413" max="8414" width="10.42578125" style="1" customWidth="1"/>
    <col min="8415" max="8415" width="10" style="1" customWidth="1"/>
    <col min="8416" max="8416" width="15.42578125" style="1" customWidth="1"/>
    <col min="8417" max="8417" width="3.28515625" style="1" customWidth="1"/>
    <col min="8418" max="8419" width="20.7109375" style="1" customWidth="1"/>
    <col min="8420" max="8658" width="11.42578125" style="1"/>
    <col min="8659" max="8659" width="3.7109375" style="1" customWidth="1"/>
    <col min="8660" max="8660" width="7.7109375" style="1" customWidth="1"/>
    <col min="8661" max="8661" width="5.85546875" style="1" customWidth="1"/>
    <col min="8662" max="8662" width="6.85546875" style="1" customWidth="1"/>
    <col min="8663" max="8663" width="5.7109375" style="1" customWidth="1"/>
    <col min="8664" max="8664" width="7.7109375" style="1" customWidth="1"/>
    <col min="8665" max="8665" width="33.85546875" style="1" customWidth="1"/>
    <col min="8666" max="8666" width="12" style="1" customWidth="1"/>
    <col min="8667" max="8667" width="11" style="1" customWidth="1"/>
    <col min="8668" max="8668" width="9.85546875" style="1" customWidth="1"/>
    <col min="8669" max="8670" width="10.42578125" style="1" customWidth="1"/>
    <col min="8671" max="8671" width="10" style="1" customWidth="1"/>
    <col min="8672" max="8672" width="15.42578125" style="1" customWidth="1"/>
    <col min="8673" max="8673" width="3.28515625" style="1" customWidth="1"/>
    <col min="8674" max="8675" width="20.7109375" style="1" customWidth="1"/>
    <col min="8676" max="8914" width="11.42578125" style="1"/>
    <col min="8915" max="8915" width="3.7109375" style="1" customWidth="1"/>
    <col min="8916" max="8916" width="7.7109375" style="1" customWidth="1"/>
    <col min="8917" max="8917" width="5.85546875" style="1" customWidth="1"/>
    <col min="8918" max="8918" width="6.85546875" style="1" customWidth="1"/>
    <col min="8919" max="8919" width="5.7109375" style="1" customWidth="1"/>
    <col min="8920" max="8920" width="7.7109375" style="1" customWidth="1"/>
    <col min="8921" max="8921" width="33.85546875" style="1" customWidth="1"/>
    <col min="8922" max="8922" width="12" style="1" customWidth="1"/>
    <col min="8923" max="8923" width="11" style="1" customWidth="1"/>
    <col min="8924" max="8924" width="9.85546875" style="1" customWidth="1"/>
    <col min="8925" max="8926" width="10.42578125" style="1" customWidth="1"/>
    <col min="8927" max="8927" width="10" style="1" customWidth="1"/>
    <col min="8928" max="8928" width="15.42578125" style="1" customWidth="1"/>
    <col min="8929" max="8929" width="3.28515625" style="1" customWidth="1"/>
    <col min="8930" max="8931" width="20.7109375" style="1" customWidth="1"/>
    <col min="8932" max="9170" width="11.42578125" style="1"/>
    <col min="9171" max="9171" width="3.7109375" style="1" customWidth="1"/>
    <col min="9172" max="9172" width="7.7109375" style="1" customWidth="1"/>
    <col min="9173" max="9173" width="5.85546875" style="1" customWidth="1"/>
    <col min="9174" max="9174" width="6.85546875" style="1" customWidth="1"/>
    <col min="9175" max="9175" width="5.7109375" style="1" customWidth="1"/>
    <col min="9176" max="9176" width="7.7109375" style="1" customWidth="1"/>
    <col min="9177" max="9177" width="33.85546875" style="1" customWidth="1"/>
    <col min="9178" max="9178" width="12" style="1" customWidth="1"/>
    <col min="9179" max="9179" width="11" style="1" customWidth="1"/>
    <col min="9180" max="9180" width="9.85546875" style="1" customWidth="1"/>
    <col min="9181" max="9182" width="10.42578125" style="1" customWidth="1"/>
    <col min="9183" max="9183" width="10" style="1" customWidth="1"/>
    <col min="9184" max="9184" width="15.42578125" style="1" customWidth="1"/>
    <col min="9185" max="9185" width="3.28515625" style="1" customWidth="1"/>
    <col min="9186" max="9187" width="20.7109375" style="1" customWidth="1"/>
    <col min="9188" max="9426" width="11.42578125" style="1"/>
    <col min="9427" max="9427" width="3.7109375" style="1" customWidth="1"/>
    <col min="9428" max="9428" width="7.7109375" style="1" customWidth="1"/>
    <col min="9429" max="9429" width="5.85546875" style="1" customWidth="1"/>
    <col min="9430" max="9430" width="6.85546875" style="1" customWidth="1"/>
    <col min="9431" max="9431" width="5.7109375" style="1" customWidth="1"/>
    <col min="9432" max="9432" width="7.7109375" style="1" customWidth="1"/>
    <col min="9433" max="9433" width="33.85546875" style="1" customWidth="1"/>
    <col min="9434" max="9434" width="12" style="1" customWidth="1"/>
    <col min="9435" max="9435" width="11" style="1" customWidth="1"/>
    <col min="9436" max="9436" width="9.85546875" style="1" customWidth="1"/>
    <col min="9437" max="9438" width="10.42578125" style="1" customWidth="1"/>
    <col min="9439" max="9439" width="10" style="1" customWidth="1"/>
    <col min="9440" max="9440" width="15.42578125" style="1" customWidth="1"/>
    <col min="9441" max="9441" width="3.28515625" style="1" customWidth="1"/>
    <col min="9442" max="9443" width="20.7109375" style="1" customWidth="1"/>
    <col min="9444" max="9682" width="11.42578125" style="1"/>
    <col min="9683" max="9683" width="3.7109375" style="1" customWidth="1"/>
    <col min="9684" max="9684" width="7.7109375" style="1" customWidth="1"/>
    <col min="9685" max="9685" width="5.85546875" style="1" customWidth="1"/>
    <col min="9686" max="9686" width="6.85546875" style="1" customWidth="1"/>
    <col min="9687" max="9687" width="5.7109375" style="1" customWidth="1"/>
    <col min="9688" max="9688" width="7.7109375" style="1" customWidth="1"/>
    <col min="9689" max="9689" width="33.85546875" style="1" customWidth="1"/>
    <col min="9690" max="9690" width="12" style="1" customWidth="1"/>
    <col min="9691" max="9691" width="11" style="1" customWidth="1"/>
    <col min="9692" max="9692" width="9.85546875" style="1" customWidth="1"/>
    <col min="9693" max="9694" width="10.42578125" style="1" customWidth="1"/>
    <col min="9695" max="9695" width="10" style="1" customWidth="1"/>
    <col min="9696" max="9696" width="15.42578125" style="1" customWidth="1"/>
    <col min="9697" max="9697" width="3.28515625" style="1" customWidth="1"/>
    <col min="9698" max="9699" width="20.7109375" style="1" customWidth="1"/>
    <col min="9700" max="9938" width="11.42578125" style="1"/>
    <col min="9939" max="9939" width="3.7109375" style="1" customWidth="1"/>
    <col min="9940" max="9940" width="7.7109375" style="1" customWidth="1"/>
    <col min="9941" max="9941" width="5.85546875" style="1" customWidth="1"/>
    <col min="9942" max="9942" width="6.85546875" style="1" customWidth="1"/>
    <col min="9943" max="9943" width="5.7109375" style="1" customWidth="1"/>
    <col min="9944" max="9944" width="7.7109375" style="1" customWidth="1"/>
    <col min="9945" max="9945" width="33.85546875" style="1" customWidth="1"/>
    <col min="9946" max="9946" width="12" style="1" customWidth="1"/>
    <col min="9947" max="9947" width="11" style="1" customWidth="1"/>
    <col min="9948" max="9948" width="9.85546875" style="1" customWidth="1"/>
    <col min="9949" max="9950" width="10.42578125" style="1" customWidth="1"/>
    <col min="9951" max="9951" width="10" style="1" customWidth="1"/>
    <col min="9952" max="9952" width="15.42578125" style="1" customWidth="1"/>
    <col min="9953" max="9953" width="3.28515625" style="1" customWidth="1"/>
    <col min="9954" max="9955" width="20.7109375" style="1" customWidth="1"/>
    <col min="9956" max="10194" width="11.42578125" style="1"/>
    <col min="10195" max="10195" width="3.7109375" style="1" customWidth="1"/>
    <col min="10196" max="10196" width="7.7109375" style="1" customWidth="1"/>
    <col min="10197" max="10197" width="5.85546875" style="1" customWidth="1"/>
    <col min="10198" max="10198" width="6.85546875" style="1" customWidth="1"/>
    <col min="10199" max="10199" width="5.7109375" style="1" customWidth="1"/>
    <col min="10200" max="10200" width="7.7109375" style="1" customWidth="1"/>
    <col min="10201" max="10201" width="33.85546875" style="1" customWidth="1"/>
    <col min="10202" max="10202" width="12" style="1" customWidth="1"/>
    <col min="10203" max="10203" width="11" style="1" customWidth="1"/>
    <col min="10204" max="10204" width="9.85546875" style="1" customWidth="1"/>
    <col min="10205" max="10206" width="10.42578125" style="1" customWidth="1"/>
    <col min="10207" max="10207" width="10" style="1" customWidth="1"/>
    <col min="10208" max="10208" width="15.42578125" style="1" customWidth="1"/>
    <col min="10209" max="10209" width="3.28515625" style="1" customWidth="1"/>
    <col min="10210" max="10211" width="20.7109375" style="1" customWidth="1"/>
    <col min="10212" max="10450" width="11.42578125" style="1"/>
    <col min="10451" max="10451" width="3.7109375" style="1" customWidth="1"/>
    <col min="10452" max="10452" width="7.7109375" style="1" customWidth="1"/>
    <col min="10453" max="10453" width="5.85546875" style="1" customWidth="1"/>
    <col min="10454" max="10454" width="6.85546875" style="1" customWidth="1"/>
    <col min="10455" max="10455" width="5.7109375" style="1" customWidth="1"/>
    <col min="10456" max="10456" width="7.7109375" style="1" customWidth="1"/>
    <col min="10457" max="10457" width="33.85546875" style="1" customWidth="1"/>
    <col min="10458" max="10458" width="12" style="1" customWidth="1"/>
    <col min="10459" max="10459" width="11" style="1" customWidth="1"/>
    <col min="10460" max="10460" width="9.85546875" style="1" customWidth="1"/>
    <col min="10461" max="10462" width="10.42578125" style="1" customWidth="1"/>
    <col min="10463" max="10463" width="10" style="1" customWidth="1"/>
    <col min="10464" max="10464" width="15.42578125" style="1" customWidth="1"/>
    <col min="10465" max="10465" width="3.28515625" style="1" customWidth="1"/>
    <col min="10466" max="10467" width="20.7109375" style="1" customWidth="1"/>
    <col min="10468" max="10706" width="11.42578125" style="1"/>
    <col min="10707" max="10707" width="3.7109375" style="1" customWidth="1"/>
    <col min="10708" max="10708" width="7.7109375" style="1" customWidth="1"/>
    <col min="10709" max="10709" width="5.85546875" style="1" customWidth="1"/>
    <col min="10710" max="10710" width="6.85546875" style="1" customWidth="1"/>
    <col min="10711" max="10711" width="5.7109375" style="1" customWidth="1"/>
    <col min="10712" max="10712" width="7.7109375" style="1" customWidth="1"/>
    <col min="10713" max="10713" width="33.85546875" style="1" customWidth="1"/>
    <col min="10714" max="10714" width="12" style="1" customWidth="1"/>
    <col min="10715" max="10715" width="11" style="1" customWidth="1"/>
    <col min="10716" max="10716" width="9.85546875" style="1" customWidth="1"/>
    <col min="10717" max="10718" width="10.42578125" style="1" customWidth="1"/>
    <col min="10719" max="10719" width="10" style="1" customWidth="1"/>
    <col min="10720" max="10720" width="15.42578125" style="1" customWidth="1"/>
    <col min="10721" max="10721" width="3.28515625" style="1" customWidth="1"/>
    <col min="10722" max="10723" width="20.7109375" style="1" customWidth="1"/>
    <col min="10724" max="10962" width="11.42578125" style="1"/>
    <col min="10963" max="10963" width="3.7109375" style="1" customWidth="1"/>
    <col min="10964" max="10964" width="7.7109375" style="1" customWidth="1"/>
    <col min="10965" max="10965" width="5.85546875" style="1" customWidth="1"/>
    <col min="10966" max="10966" width="6.85546875" style="1" customWidth="1"/>
    <col min="10967" max="10967" width="5.7109375" style="1" customWidth="1"/>
    <col min="10968" max="10968" width="7.7109375" style="1" customWidth="1"/>
    <col min="10969" max="10969" width="33.85546875" style="1" customWidth="1"/>
    <col min="10970" max="10970" width="12" style="1" customWidth="1"/>
    <col min="10971" max="10971" width="11" style="1" customWidth="1"/>
    <col min="10972" max="10972" width="9.85546875" style="1" customWidth="1"/>
    <col min="10973" max="10974" width="10.42578125" style="1" customWidth="1"/>
    <col min="10975" max="10975" width="10" style="1" customWidth="1"/>
    <col min="10976" max="10976" width="15.42578125" style="1" customWidth="1"/>
    <col min="10977" max="10977" width="3.28515625" style="1" customWidth="1"/>
    <col min="10978" max="10979" width="20.7109375" style="1" customWidth="1"/>
    <col min="10980" max="11218" width="11.42578125" style="1"/>
    <col min="11219" max="11219" width="3.7109375" style="1" customWidth="1"/>
    <col min="11220" max="11220" width="7.7109375" style="1" customWidth="1"/>
    <col min="11221" max="11221" width="5.85546875" style="1" customWidth="1"/>
    <col min="11222" max="11222" width="6.85546875" style="1" customWidth="1"/>
    <col min="11223" max="11223" width="5.7109375" style="1" customWidth="1"/>
    <col min="11224" max="11224" width="7.7109375" style="1" customWidth="1"/>
    <col min="11225" max="11225" width="33.85546875" style="1" customWidth="1"/>
    <col min="11226" max="11226" width="12" style="1" customWidth="1"/>
    <col min="11227" max="11227" width="11" style="1" customWidth="1"/>
    <col min="11228" max="11228" width="9.85546875" style="1" customWidth="1"/>
    <col min="11229" max="11230" width="10.42578125" style="1" customWidth="1"/>
    <col min="11231" max="11231" width="10" style="1" customWidth="1"/>
    <col min="11232" max="11232" width="15.42578125" style="1" customWidth="1"/>
    <col min="11233" max="11233" width="3.28515625" style="1" customWidth="1"/>
    <col min="11234" max="11235" width="20.7109375" style="1" customWidth="1"/>
    <col min="11236" max="11474" width="11.42578125" style="1"/>
    <col min="11475" max="11475" width="3.7109375" style="1" customWidth="1"/>
    <col min="11476" max="11476" width="7.7109375" style="1" customWidth="1"/>
    <col min="11477" max="11477" width="5.85546875" style="1" customWidth="1"/>
    <col min="11478" max="11478" width="6.85546875" style="1" customWidth="1"/>
    <col min="11479" max="11479" width="5.7109375" style="1" customWidth="1"/>
    <col min="11480" max="11480" width="7.7109375" style="1" customWidth="1"/>
    <col min="11481" max="11481" width="33.85546875" style="1" customWidth="1"/>
    <col min="11482" max="11482" width="12" style="1" customWidth="1"/>
    <col min="11483" max="11483" width="11" style="1" customWidth="1"/>
    <col min="11484" max="11484" width="9.85546875" style="1" customWidth="1"/>
    <col min="11485" max="11486" width="10.42578125" style="1" customWidth="1"/>
    <col min="11487" max="11487" width="10" style="1" customWidth="1"/>
    <col min="11488" max="11488" width="15.42578125" style="1" customWidth="1"/>
    <col min="11489" max="11489" width="3.28515625" style="1" customWidth="1"/>
    <col min="11490" max="11491" width="20.7109375" style="1" customWidth="1"/>
    <col min="11492" max="11730" width="11.42578125" style="1"/>
    <col min="11731" max="11731" width="3.7109375" style="1" customWidth="1"/>
    <col min="11732" max="11732" width="7.7109375" style="1" customWidth="1"/>
    <col min="11733" max="11733" width="5.85546875" style="1" customWidth="1"/>
    <col min="11734" max="11734" width="6.85546875" style="1" customWidth="1"/>
    <col min="11735" max="11735" width="5.7109375" style="1" customWidth="1"/>
    <col min="11736" max="11736" width="7.7109375" style="1" customWidth="1"/>
    <col min="11737" max="11737" width="33.85546875" style="1" customWidth="1"/>
    <col min="11738" max="11738" width="12" style="1" customWidth="1"/>
    <col min="11739" max="11739" width="11" style="1" customWidth="1"/>
    <col min="11740" max="11740" width="9.85546875" style="1" customWidth="1"/>
    <col min="11741" max="11742" width="10.42578125" style="1" customWidth="1"/>
    <col min="11743" max="11743" width="10" style="1" customWidth="1"/>
    <col min="11744" max="11744" width="15.42578125" style="1" customWidth="1"/>
    <col min="11745" max="11745" width="3.28515625" style="1" customWidth="1"/>
    <col min="11746" max="11747" width="20.7109375" style="1" customWidth="1"/>
    <col min="11748" max="11986" width="11.42578125" style="1"/>
    <col min="11987" max="11987" width="3.7109375" style="1" customWidth="1"/>
    <col min="11988" max="11988" width="7.7109375" style="1" customWidth="1"/>
    <col min="11989" max="11989" width="5.85546875" style="1" customWidth="1"/>
    <col min="11990" max="11990" width="6.85546875" style="1" customWidth="1"/>
    <col min="11991" max="11991" width="5.7109375" style="1" customWidth="1"/>
    <col min="11992" max="11992" width="7.7109375" style="1" customWidth="1"/>
    <col min="11993" max="11993" width="33.85546875" style="1" customWidth="1"/>
    <col min="11994" max="11994" width="12" style="1" customWidth="1"/>
    <col min="11995" max="11995" width="11" style="1" customWidth="1"/>
    <col min="11996" max="11996" width="9.85546875" style="1" customWidth="1"/>
    <col min="11997" max="11998" width="10.42578125" style="1" customWidth="1"/>
    <col min="11999" max="11999" width="10" style="1" customWidth="1"/>
    <col min="12000" max="12000" width="15.42578125" style="1" customWidth="1"/>
    <col min="12001" max="12001" width="3.28515625" style="1" customWidth="1"/>
    <col min="12002" max="12003" width="20.7109375" style="1" customWidth="1"/>
    <col min="12004" max="12242" width="11.42578125" style="1"/>
    <col min="12243" max="12243" width="3.7109375" style="1" customWidth="1"/>
    <col min="12244" max="12244" width="7.7109375" style="1" customWidth="1"/>
    <col min="12245" max="12245" width="5.85546875" style="1" customWidth="1"/>
    <col min="12246" max="12246" width="6.85546875" style="1" customWidth="1"/>
    <col min="12247" max="12247" width="5.7109375" style="1" customWidth="1"/>
    <col min="12248" max="12248" width="7.7109375" style="1" customWidth="1"/>
    <col min="12249" max="12249" width="33.85546875" style="1" customWidth="1"/>
    <col min="12250" max="12250" width="12" style="1" customWidth="1"/>
    <col min="12251" max="12251" width="11" style="1" customWidth="1"/>
    <col min="12252" max="12252" width="9.85546875" style="1" customWidth="1"/>
    <col min="12253" max="12254" width="10.42578125" style="1" customWidth="1"/>
    <col min="12255" max="12255" width="10" style="1" customWidth="1"/>
    <col min="12256" max="12256" width="15.42578125" style="1" customWidth="1"/>
    <col min="12257" max="12257" width="3.28515625" style="1" customWidth="1"/>
    <col min="12258" max="12259" width="20.7109375" style="1" customWidth="1"/>
    <col min="12260" max="12498" width="11.42578125" style="1"/>
    <col min="12499" max="12499" width="3.7109375" style="1" customWidth="1"/>
    <col min="12500" max="12500" width="7.7109375" style="1" customWidth="1"/>
    <col min="12501" max="12501" width="5.85546875" style="1" customWidth="1"/>
    <col min="12502" max="12502" width="6.85546875" style="1" customWidth="1"/>
    <col min="12503" max="12503" width="5.7109375" style="1" customWidth="1"/>
    <col min="12504" max="12504" width="7.7109375" style="1" customWidth="1"/>
    <col min="12505" max="12505" width="33.85546875" style="1" customWidth="1"/>
    <col min="12506" max="12506" width="12" style="1" customWidth="1"/>
    <col min="12507" max="12507" width="11" style="1" customWidth="1"/>
    <col min="12508" max="12508" width="9.85546875" style="1" customWidth="1"/>
    <col min="12509" max="12510" width="10.42578125" style="1" customWidth="1"/>
    <col min="12511" max="12511" width="10" style="1" customWidth="1"/>
    <col min="12512" max="12512" width="15.42578125" style="1" customWidth="1"/>
    <col min="12513" max="12513" width="3.28515625" style="1" customWidth="1"/>
    <col min="12514" max="12515" width="20.7109375" style="1" customWidth="1"/>
    <col min="12516" max="12754" width="11.42578125" style="1"/>
    <col min="12755" max="12755" width="3.7109375" style="1" customWidth="1"/>
    <col min="12756" max="12756" width="7.7109375" style="1" customWidth="1"/>
    <col min="12757" max="12757" width="5.85546875" style="1" customWidth="1"/>
    <col min="12758" max="12758" width="6.85546875" style="1" customWidth="1"/>
    <col min="12759" max="12759" width="5.7109375" style="1" customWidth="1"/>
    <col min="12760" max="12760" width="7.7109375" style="1" customWidth="1"/>
    <col min="12761" max="12761" width="33.85546875" style="1" customWidth="1"/>
    <col min="12762" max="12762" width="12" style="1" customWidth="1"/>
    <col min="12763" max="12763" width="11" style="1" customWidth="1"/>
    <col min="12764" max="12764" width="9.85546875" style="1" customWidth="1"/>
    <col min="12765" max="12766" width="10.42578125" style="1" customWidth="1"/>
    <col min="12767" max="12767" width="10" style="1" customWidth="1"/>
    <col min="12768" max="12768" width="15.42578125" style="1" customWidth="1"/>
    <col min="12769" max="12769" width="3.28515625" style="1" customWidth="1"/>
    <col min="12770" max="12771" width="20.7109375" style="1" customWidth="1"/>
    <col min="12772" max="13010" width="11.42578125" style="1"/>
    <col min="13011" max="13011" width="3.7109375" style="1" customWidth="1"/>
    <col min="13012" max="13012" width="7.7109375" style="1" customWidth="1"/>
    <col min="13013" max="13013" width="5.85546875" style="1" customWidth="1"/>
    <col min="13014" max="13014" width="6.85546875" style="1" customWidth="1"/>
    <col min="13015" max="13015" width="5.7109375" style="1" customWidth="1"/>
    <col min="13016" max="13016" width="7.7109375" style="1" customWidth="1"/>
    <col min="13017" max="13017" width="33.85546875" style="1" customWidth="1"/>
    <col min="13018" max="13018" width="12" style="1" customWidth="1"/>
    <col min="13019" max="13019" width="11" style="1" customWidth="1"/>
    <col min="13020" max="13020" width="9.85546875" style="1" customWidth="1"/>
    <col min="13021" max="13022" width="10.42578125" style="1" customWidth="1"/>
    <col min="13023" max="13023" width="10" style="1" customWidth="1"/>
    <col min="13024" max="13024" width="15.42578125" style="1" customWidth="1"/>
    <col min="13025" max="13025" width="3.28515625" style="1" customWidth="1"/>
    <col min="13026" max="13027" width="20.7109375" style="1" customWidth="1"/>
    <col min="13028" max="13266" width="11.42578125" style="1"/>
    <col min="13267" max="13267" width="3.7109375" style="1" customWidth="1"/>
    <col min="13268" max="13268" width="7.7109375" style="1" customWidth="1"/>
    <col min="13269" max="13269" width="5.85546875" style="1" customWidth="1"/>
    <col min="13270" max="13270" width="6.85546875" style="1" customWidth="1"/>
    <col min="13271" max="13271" width="5.7109375" style="1" customWidth="1"/>
    <col min="13272" max="13272" width="7.7109375" style="1" customWidth="1"/>
    <col min="13273" max="13273" width="33.85546875" style="1" customWidth="1"/>
    <col min="13274" max="13274" width="12" style="1" customWidth="1"/>
    <col min="13275" max="13275" width="11" style="1" customWidth="1"/>
    <col min="13276" max="13276" width="9.85546875" style="1" customWidth="1"/>
    <col min="13277" max="13278" width="10.42578125" style="1" customWidth="1"/>
    <col min="13279" max="13279" width="10" style="1" customWidth="1"/>
    <col min="13280" max="13280" width="15.42578125" style="1" customWidth="1"/>
    <col min="13281" max="13281" width="3.28515625" style="1" customWidth="1"/>
    <col min="13282" max="13283" width="20.7109375" style="1" customWidth="1"/>
    <col min="13284" max="13522" width="11.42578125" style="1"/>
    <col min="13523" max="13523" width="3.7109375" style="1" customWidth="1"/>
    <col min="13524" max="13524" width="7.7109375" style="1" customWidth="1"/>
    <col min="13525" max="13525" width="5.85546875" style="1" customWidth="1"/>
    <col min="13526" max="13526" width="6.85546875" style="1" customWidth="1"/>
    <col min="13527" max="13527" width="5.7109375" style="1" customWidth="1"/>
    <col min="13528" max="13528" width="7.7109375" style="1" customWidth="1"/>
    <col min="13529" max="13529" width="33.85546875" style="1" customWidth="1"/>
    <col min="13530" max="13530" width="12" style="1" customWidth="1"/>
    <col min="13531" max="13531" width="11" style="1" customWidth="1"/>
    <col min="13532" max="13532" width="9.85546875" style="1" customWidth="1"/>
    <col min="13533" max="13534" width="10.42578125" style="1" customWidth="1"/>
    <col min="13535" max="13535" width="10" style="1" customWidth="1"/>
    <col min="13536" max="13536" width="15.42578125" style="1" customWidth="1"/>
    <col min="13537" max="13537" width="3.28515625" style="1" customWidth="1"/>
    <col min="13538" max="13539" width="20.7109375" style="1" customWidth="1"/>
    <col min="13540" max="13778" width="11.42578125" style="1"/>
    <col min="13779" max="13779" width="3.7109375" style="1" customWidth="1"/>
    <col min="13780" max="13780" width="7.7109375" style="1" customWidth="1"/>
    <col min="13781" max="13781" width="5.85546875" style="1" customWidth="1"/>
    <col min="13782" max="13782" width="6.85546875" style="1" customWidth="1"/>
    <col min="13783" max="13783" width="5.7109375" style="1" customWidth="1"/>
    <col min="13784" max="13784" width="7.7109375" style="1" customWidth="1"/>
    <col min="13785" max="13785" width="33.85546875" style="1" customWidth="1"/>
    <col min="13786" max="13786" width="12" style="1" customWidth="1"/>
    <col min="13787" max="13787" width="11" style="1" customWidth="1"/>
    <col min="13788" max="13788" width="9.85546875" style="1" customWidth="1"/>
    <col min="13789" max="13790" width="10.42578125" style="1" customWidth="1"/>
    <col min="13791" max="13791" width="10" style="1" customWidth="1"/>
    <col min="13792" max="13792" width="15.42578125" style="1" customWidth="1"/>
    <col min="13793" max="13793" width="3.28515625" style="1" customWidth="1"/>
    <col min="13794" max="13795" width="20.7109375" style="1" customWidth="1"/>
    <col min="13796" max="14034" width="11.42578125" style="1"/>
    <col min="14035" max="14035" width="3.7109375" style="1" customWidth="1"/>
    <col min="14036" max="14036" width="7.7109375" style="1" customWidth="1"/>
    <col min="14037" max="14037" width="5.85546875" style="1" customWidth="1"/>
    <col min="14038" max="14038" width="6.85546875" style="1" customWidth="1"/>
    <col min="14039" max="14039" width="5.7109375" style="1" customWidth="1"/>
    <col min="14040" max="14040" width="7.7109375" style="1" customWidth="1"/>
    <col min="14041" max="14041" width="33.85546875" style="1" customWidth="1"/>
    <col min="14042" max="14042" width="12" style="1" customWidth="1"/>
    <col min="14043" max="14043" width="11" style="1" customWidth="1"/>
    <col min="14044" max="14044" width="9.85546875" style="1" customWidth="1"/>
    <col min="14045" max="14046" width="10.42578125" style="1" customWidth="1"/>
    <col min="14047" max="14047" width="10" style="1" customWidth="1"/>
    <col min="14048" max="14048" width="15.42578125" style="1" customWidth="1"/>
    <col min="14049" max="14049" width="3.28515625" style="1" customWidth="1"/>
    <col min="14050" max="14051" width="20.7109375" style="1" customWidth="1"/>
    <col min="14052" max="14290" width="11.42578125" style="1"/>
    <col min="14291" max="14291" width="3.7109375" style="1" customWidth="1"/>
    <col min="14292" max="14292" width="7.7109375" style="1" customWidth="1"/>
    <col min="14293" max="14293" width="5.85546875" style="1" customWidth="1"/>
    <col min="14294" max="14294" width="6.85546875" style="1" customWidth="1"/>
    <col min="14295" max="14295" width="5.7109375" style="1" customWidth="1"/>
    <col min="14296" max="14296" width="7.7109375" style="1" customWidth="1"/>
    <col min="14297" max="14297" width="33.85546875" style="1" customWidth="1"/>
    <col min="14298" max="14298" width="12" style="1" customWidth="1"/>
    <col min="14299" max="14299" width="11" style="1" customWidth="1"/>
    <col min="14300" max="14300" width="9.85546875" style="1" customWidth="1"/>
    <col min="14301" max="14302" width="10.42578125" style="1" customWidth="1"/>
    <col min="14303" max="14303" width="10" style="1" customWidth="1"/>
    <col min="14304" max="14304" width="15.42578125" style="1" customWidth="1"/>
    <col min="14305" max="14305" width="3.28515625" style="1" customWidth="1"/>
    <col min="14306" max="14307" width="20.7109375" style="1" customWidth="1"/>
    <col min="14308" max="14546" width="11.42578125" style="1"/>
    <col min="14547" max="14547" width="3.7109375" style="1" customWidth="1"/>
    <col min="14548" max="14548" width="7.7109375" style="1" customWidth="1"/>
    <col min="14549" max="14549" width="5.85546875" style="1" customWidth="1"/>
    <col min="14550" max="14550" width="6.85546875" style="1" customWidth="1"/>
    <col min="14551" max="14551" width="5.7109375" style="1" customWidth="1"/>
    <col min="14552" max="14552" width="7.7109375" style="1" customWidth="1"/>
    <col min="14553" max="14553" width="33.85546875" style="1" customWidth="1"/>
    <col min="14554" max="14554" width="12" style="1" customWidth="1"/>
    <col min="14555" max="14555" width="11" style="1" customWidth="1"/>
    <col min="14556" max="14556" width="9.85546875" style="1" customWidth="1"/>
    <col min="14557" max="14558" width="10.42578125" style="1" customWidth="1"/>
    <col min="14559" max="14559" width="10" style="1" customWidth="1"/>
    <col min="14560" max="14560" width="15.42578125" style="1" customWidth="1"/>
    <col min="14561" max="14561" width="3.28515625" style="1" customWidth="1"/>
    <col min="14562" max="14563" width="20.7109375" style="1" customWidth="1"/>
    <col min="14564" max="14802" width="11.42578125" style="1"/>
    <col min="14803" max="14803" width="3.7109375" style="1" customWidth="1"/>
    <col min="14804" max="14804" width="7.7109375" style="1" customWidth="1"/>
    <col min="14805" max="14805" width="5.85546875" style="1" customWidth="1"/>
    <col min="14806" max="14806" width="6.85546875" style="1" customWidth="1"/>
    <col min="14807" max="14807" width="5.7109375" style="1" customWidth="1"/>
    <col min="14808" max="14808" width="7.7109375" style="1" customWidth="1"/>
    <col min="14809" max="14809" width="33.85546875" style="1" customWidth="1"/>
    <col min="14810" max="14810" width="12" style="1" customWidth="1"/>
    <col min="14811" max="14811" width="11" style="1" customWidth="1"/>
    <col min="14812" max="14812" width="9.85546875" style="1" customWidth="1"/>
    <col min="14813" max="14814" width="10.42578125" style="1" customWidth="1"/>
    <col min="14815" max="14815" width="10" style="1" customWidth="1"/>
    <col min="14816" max="14816" width="15.42578125" style="1" customWidth="1"/>
    <col min="14817" max="14817" width="3.28515625" style="1" customWidth="1"/>
    <col min="14818" max="14819" width="20.7109375" style="1" customWidth="1"/>
    <col min="14820" max="15058" width="11.42578125" style="1"/>
    <col min="15059" max="15059" width="3.7109375" style="1" customWidth="1"/>
    <col min="15060" max="15060" width="7.7109375" style="1" customWidth="1"/>
    <col min="15061" max="15061" width="5.85546875" style="1" customWidth="1"/>
    <col min="15062" max="15062" width="6.85546875" style="1" customWidth="1"/>
    <col min="15063" max="15063" width="5.7109375" style="1" customWidth="1"/>
    <col min="15064" max="15064" width="7.7109375" style="1" customWidth="1"/>
    <col min="15065" max="15065" width="33.85546875" style="1" customWidth="1"/>
    <col min="15066" max="15066" width="12" style="1" customWidth="1"/>
    <col min="15067" max="15067" width="11" style="1" customWidth="1"/>
    <col min="15068" max="15068" width="9.85546875" style="1" customWidth="1"/>
    <col min="15069" max="15070" width="10.42578125" style="1" customWidth="1"/>
    <col min="15071" max="15071" width="10" style="1" customWidth="1"/>
    <col min="15072" max="15072" width="15.42578125" style="1" customWidth="1"/>
    <col min="15073" max="15073" width="3.28515625" style="1" customWidth="1"/>
    <col min="15074" max="15075" width="20.7109375" style="1" customWidth="1"/>
    <col min="15076" max="15314" width="11.42578125" style="1"/>
    <col min="15315" max="15315" width="3.7109375" style="1" customWidth="1"/>
    <col min="15316" max="15316" width="7.7109375" style="1" customWidth="1"/>
    <col min="15317" max="15317" width="5.85546875" style="1" customWidth="1"/>
    <col min="15318" max="15318" width="6.85546875" style="1" customWidth="1"/>
    <col min="15319" max="15319" width="5.7109375" style="1" customWidth="1"/>
    <col min="15320" max="15320" width="7.7109375" style="1" customWidth="1"/>
    <col min="15321" max="15321" width="33.85546875" style="1" customWidth="1"/>
    <col min="15322" max="15322" width="12" style="1" customWidth="1"/>
    <col min="15323" max="15323" width="11" style="1" customWidth="1"/>
    <col min="15324" max="15324" width="9.85546875" style="1" customWidth="1"/>
    <col min="15325" max="15326" width="10.42578125" style="1" customWidth="1"/>
    <col min="15327" max="15327" width="10" style="1" customWidth="1"/>
    <col min="15328" max="15328" width="15.42578125" style="1" customWidth="1"/>
    <col min="15329" max="15329" width="3.28515625" style="1" customWidth="1"/>
    <col min="15330" max="15331" width="20.7109375" style="1" customWidth="1"/>
    <col min="15332" max="15570" width="11.42578125" style="1"/>
    <col min="15571" max="15571" width="3.7109375" style="1" customWidth="1"/>
    <col min="15572" max="15572" width="7.7109375" style="1" customWidth="1"/>
    <col min="15573" max="15573" width="5.85546875" style="1" customWidth="1"/>
    <col min="15574" max="15574" width="6.85546875" style="1" customWidth="1"/>
    <col min="15575" max="15575" width="5.7109375" style="1" customWidth="1"/>
    <col min="15576" max="15576" width="7.7109375" style="1" customWidth="1"/>
    <col min="15577" max="15577" width="33.85546875" style="1" customWidth="1"/>
    <col min="15578" max="15578" width="12" style="1" customWidth="1"/>
    <col min="15579" max="15579" width="11" style="1" customWidth="1"/>
    <col min="15580" max="15580" width="9.85546875" style="1" customWidth="1"/>
    <col min="15581" max="15582" width="10.42578125" style="1" customWidth="1"/>
    <col min="15583" max="15583" width="10" style="1" customWidth="1"/>
    <col min="15584" max="15584" width="15.42578125" style="1" customWidth="1"/>
    <col min="15585" max="15585" width="3.28515625" style="1" customWidth="1"/>
    <col min="15586" max="15587" width="20.7109375" style="1" customWidth="1"/>
    <col min="15588" max="15826" width="11.42578125" style="1"/>
    <col min="15827" max="15827" width="3.7109375" style="1" customWidth="1"/>
    <col min="15828" max="15828" width="7.7109375" style="1" customWidth="1"/>
    <col min="15829" max="15829" width="5.85546875" style="1" customWidth="1"/>
    <col min="15830" max="15830" width="6.85546875" style="1" customWidth="1"/>
    <col min="15831" max="15831" width="5.7109375" style="1" customWidth="1"/>
    <col min="15832" max="15832" width="7.7109375" style="1" customWidth="1"/>
    <col min="15833" max="15833" width="33.85546875" style="1" customWidth="1"/>
    <col min="15834" max="15834" width="12" style="1" customWidth="1"/>
    <col min="15835" max="15835" width="11" style="1" customWidth="1"/>
    <col min="15836" max="15836" width="9.85546875" style="1" customWidth="1"/>
    <col min="15837" max="15838" width="10.42578125" style="1" customWidth="1"/>
    <col min="15839" max="15839" width="10" style="1" customWidth="1"/>
    <col min="15840" max="15840" width="15.42578125" style="1" customWidth="1"/>
    <col min="15841" max="15841" width="3.28515625" style="1" customWidth="1"/>
    <col min="15842" max="15843" width="20.7109375" style="1" customWidth="1"/>
    <col min="15844" max="16082" width="11.42578125" style="1"/>
    <col min="16083" max="16083" width="3.7109375" style="1" customWidth="1"/>
    <col min="16084" max="16084" width="7.7109375" style="1" customWidth="1"/>
    <col min="16085" max="16085" width="5.85546875" style="1" customWidth="1"/>
    <col min="16086" max="16086" width="6.85546875" style="1" customWidth="1"/>
    <col min="16087" max="16087" width="5.7109375" style="1" customWidth="1"/>
    <col min="16088" max="16088" width="7.7109375" style="1" customWidth="1"/>
    <col min="16089" max="16089" width="33.85546875" style="1" customWidth="1"/>
    <col min="16090" max="16090" width="12" style="1" customWidth="1"/>
    <col min="16091" max="16091" width="11" style="1" customWidth="1"/>
    <col min="16092" max="16092" width="9.85546875" style="1" customWidth="1"/>
    <col min="16093" max="16094" width="10.42578125" style="1" customWidth="1"/>
    <col min="16095" max="16095" width="10" style="1" customWidth="1"/>
    <col min="16096" max="16096" width="15.42578125" style="1" customWidth="1"/>
    <col min="16097" max="16097" width="3.28515625" style="1" customWidth="1"/>
    <col min="16098" max="16099" width="20.7109375" style="1" customWidth="1"/>
    <col min="16100" max="16384" width="11.42578125" style="1"/>
  </cols>
  <sheetData>
    <row r="1" spans="1:14" ht="18" x14ac:dyDescent="0.25">
      <c r="B1" s="1"/>
      <c r="C1" s="2"/>
      <c r="D1" s="3"/>
      <c r="E1" s="3"/>
      <c r="F1" s="3"/>
      <c r="G1" s="3"/>
      <c r="H1" s="1"/>
      <c r="I1" s="8"/>
      <c r="J1" s="1"/>
      <c r="L1" s="1"/>
      <c r="M1" s="1"/>
      <c r="N1" s="1"/>
    </row>
    <row r="2" spans="1:14" ht="18" x14ac:dyDescent="0.25">
      <c r="A2"/>
      <c r="B2" s="1"/>
      <c r="C2" s="2"/>
      <c r="D2" s="3"/>
      <c r="E2" s="3"/>
      <c r="F2" s="3"/>
      <c r="G2" s="3"/>
      <c r="H2" s="1"/>
      <c r="I2" s="346"/>
      <c r="J2" s="1"/>
      <c r="L2" s="1"/>
      <c r="M2" s="1"/>
      <c r="N2" s="1"/>
    </row>
    <row r="3" spans="1:14" ht="18" x14ac:dyDescent="0.25">
      <c r="B3" s="1"/>
      <c r="C3" s="2"/>
      <c r="D3" s="3"/>
      <c r="E3" s="3"/>
      <c r="F3" s="3"/>
      <c r="G3" s="3"/>
      <c r="H3" s="1"/>
      <c r="I3" s="346"/>
      <c r="J3" s="1"/>
      <c r="L3" s="1"/>
      <c r="M3" s="1"/>
      <c r="N3" s="1"/>
    </row>
    <row r="4" spans="1:14" s="4" customFormat="1" ht="27.75" x14ac:dyDescent="0.25">
      <c r="C4" s="5"/>
      <c r="D4" s="5"/>
      <c r="E4" s="5"/>
      <c r="F4" s="5"/>
      <c r="G4" s="5"/>
      <c r="I4" s="346"/>
    </row>
    <row r="5" spans="1:14" ht="30.75" x14ac:dyDescent="0.25">
      <c r="B5" s="1"/>
      <c r="C5" s="347" t="s">
        <v>5</v>
      </c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1"/>
    </row>
    <row r="6" spans="1:14" ht="30.75" x14ac:dyDescent="0.25">
      <c r="B6" s="1"/>
      <c r="C6" s="348" t="s">
        <v>74</v>
      </c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1"/>
    </row>
    <row r="7" spans="1:14" ht="11.25" customHeight="1" x14ac:dyDescent="0.25">
      <c r="B7" s="1"/>
      <c r="C7" s="7"/>
      <c r="D7" s="7"/>
      <c r="E7" s="7"/>
      <c r="F7" s="7"/>
      <c r="G7" s="7"/>
      <c r="H7" s="7"/>
      <c r="I7" s="7"/>
      <c r="J7" s="1"/>
      <c r="L7" s="1"/>
      <c r="M7" s="1"/>
      <c r="N7" s="1"/>
    </row>
    <row r="8" spans="1:14" ht="15.75" hidden="1" thickBot="1" x14ac:dyDescent="0.3">
      <c r="B8" s="1"/>
      <c r="C8" s="1"/>
      <c r="D8" s="1"/>
      <c r="E8" s="1"/>
      <c r="F8" s="47"/>
      <c r="G8" s="1" t="s">
        <v>7</v>
      </c>
      <c r="H8" s="6"/>
      <c r="I8" s="7"/>
      <c r="J8" s="1"/>
      <c r="L8" s="1"/>
      <c r="M8" s="1"/>
      <c r="N8" s="1"/>
    </row>
    <row r="9" spans="1:14" hidden="1" x14ac:dyDescent="0.25">
      <c r="B9" s="1"/>
      <c r="C9" s="1"/>
      <c r="D9" s="1"/>
      <c r="E9" s="1"/>
      <c r="F9" s="48"/>
      <c r="G9" s="6"/>
      <c r="H9" s="6"/>
      <c r="I9" s="8"/>
      <c r="J9" s="1"/>
      <c r="L9" s="1"/>
      <c r="M9" s="1"/>
      <c r="N9" s="1"/>
    </row>
    <row r="10" spans="1:14" ht="21.75" hidden="1" customHeight="1" x14ac:dyDescent="0.25">
      <c r="B10" s="1"/>
      <c r="C10" s="1"/>
      <c r="D10" s="1"/>
      <c r="E10" s="1"/>
      <c r="F10" s="49"/>
      <c r="G10" s="1" t="s">
        <v>53</v>
      </c>
      <c r="H10" s="6"/>
      <c r="I10" s="8"/>
      <c r="J10" s="1"/>
      <c r="L10" s="1"/>
      <c r="M10" s="1"/>
      <c r="N10" s="1"/>
    </row>
    <row r="11" spans="1:14" x14ac:dyDescent="0.25">
      <c r="B11" s="9" t="s">
        <v>50</v>
      </c>
      <c r="C11" s="1"/>
      <c r="D11" s="1"/>
      <c r="E11" s="1"/>
      <c r="F11" s="50"/>
      <c r="H11" s="6"/>
      <c r="I11" s="8"/>
      <c r="J11" s="1"/>
      <c r="L11" s="1"/>
      <c r="M11" s="1"/>
      <c r="N11" s="1"/>
    </row>
    <row r="12" spans="1:14" s="10" customFormat="1" ht="15.75" thickBot="1" x14ac:dyDescent="0.3">
      <c r="A12" s="1"/>
      <c r="B12" s="27"/>
      <c r="C12" s="6"/>
      <c r="D12" s="11"/>
      <c r="E12" s="6"/>
      <c r="F12" s="6"/>
      <c r="G12" s="1"/>
      <c r="H12" s="1"/>
      <c r="I12" s="6"/>
      <c r="J12" s="12"/>
      <c r="K12" s="1"/>
      <c r="L12" s="6"/>
      <c r="M12" s="6"/>
      <c r="N12" s="6"/>
    </row>
    <row r="13" spans="1:14" s="10" customFormat="1" ht="41.25" customHeight="1" thickBot="1" x14ac:dyDescent="0.3">
      <c r="A13" s="1"/>
      <c r="B13" s="360" t="s">
        <v>54</v>
      </c>
      <c r="C13" s="362" t="s">
        <v>9</v>
      </c>
      <c r="D13" s="362" t="s">
        <v>10</v>
      </c>
      <c r="E13" s="362" t="s">
        <v>11</v>
      </c>
      <c r="F13" s="362" t="s">
        <v>12</v>
      </c>
      <c r="G13" s="364" t="s">
        <v>13</v>
      </c>
      <c r="H13" s="366" t="s">
        <v>14</v>
      </c>
      <c r="I13" s="367"/>
      <c r="J13" s="367"/>
      <c r="K13" s="367"/>
      <c r="L13" s="367"/>
      <c r="M13" s="367"/>
      <c r="N13" s="368"/>
    </row>
    <row r="14" spans="1:14" s="13" customFormat="1" ht="105.75" thickBot="1" x14ac:dyDescent="0.3">
      <c r="A14" s="14"/>
      <c r="B14" s="361"/>
      <c r="C14" s="363"/>
      <c r="D14" s="363"/>
      <c r="E14" s="363"/>
      <c r="F14" s="363"/>
      <c r="G14" s="365"/>
      <c r="H14" s="59" t="s">
        <v>55</v>
      </c>
      <c r="I14" s="60" t="s">
        <v>56</v>
      </c>
      <c r="J14" s="59" t="s">
        <v>57</v>
      </c>
      <c r="K14" s="60" t="s">
        <v>58</v>
      </c>
      <c r="L14" s="59" t="s">
        <v>59</v>
      </c>
      <c r="M14" s="60" t="s">
        <v>60</v>
      </c>
      <c r="N14" s="61" t="s">
        <v>21</v>
      </c>
    </row>
    <row r="15" spans="1:14" s="13" customFormat="1" ht="19.5" thickBot="1" x14ac:dyDescent="0.3">
      <c r="A15" s="14"/>
      <c r="B15" s="72">
        <v>21</v>
      </c>
      <c r="C15" s="70"/>
      <c r="D15" s="70"/>
      <c r="E15" s="70"/>
      <c r="F15" s="71"/>
      <c r="G15" s="73" t="s">
        <v>91</v>
      </c>
      <c r="H15" s="77">
        <f>SUM(H16+H24)</f>
        <v>24420</v>
      </c>
      <c r="I15" s="74"/>
      <c r="J15" s="74"/>
      <c r="K15" s="74"/>
      <c r="L15" s="74"/>
      <c r="M15" s="74"/>
      <c r="N15" s="83">
        <f>SUM(H15:M15)</f>
        <v>24420</v>
      </c>
    </row>
    <row r="16" spans="1:14" s="51" customFormat="1" ht="19.5" thickBot="1" x14ac:dyDescent="0.3">
      <c r="A16" s="24"/>
      <c r="B16" s="75"/>
      <c r="C16" s="76" t="s">
        <v>23</v>
      </c>
      <c r="D16" s="70"/>
      <c r="E16" s="70"/>
      <c r="F16" s="71"/>
      <c r="G16" s="73" t="s">
        <v>92</v>
      </c>
      <c r="H16" s="77">
        <f>SUM(H17:H23)</f>
        <v>20020</v>
      </c>
      <c r="I16" s="77">
        <f t="shared" ref="I16:M16" si="0">SUM(I17:I23)</f>
        <v>0</v>
      </c>
      <c r="J16" s="77">
        <f t="shared" si="0"/>
        <v>0</v>
      </c>
      <c r="K16" s="77">
        <f t="shared" si="0"/>
        <v>0</v>
      </c>
      <c r="L16" s="77">
        <f t="shared" si="0"/>
        <v>0</v>
      </c>
      <c r="M16" s="77">
        <f t="shared" si="0"/>
        <v>0</v>
      </c>
      <c r="N16" s="83">
        <f>SUM(H16:M16)</f>
        <v>20020</v>
      </c>
    </row>
    <row r="17" spans="1:14" s="51" customFormat="1" ht="18" x14ac:dyDescent="0.25">
      <c r="A17" s="24"/>
      <c r="B17" s="62"/>
      <c r="C17" s="63" t="s">
        <v>23</v>
      </c>
      <c r="D17" s="64" t="s">
        <v>24</v>
      </c>
      <c r="E17" s="64" t="s">
        <v>24</v>
      </c>
      <c r="F17" s="94" t="s">
        <v>52</v>
      </c>
      <c r="G17" s="106" t="s">
        <v>75</v>
      </c>
      <c r="H17" s="99">
        <v>900</v>
      </c>
      <c r="I17" s="98"/>
      <c r="J17" s="84">
        <f t="shared" ref="J17:M17" si="1">(J18)</f>
        <v>0</v>
      </c>
      <c r="K17" s="84">
        <f t="shared" si="1"/>
        <v>0</v>
      </c>
      <c r="L17" s="84">
        <f t="shared" si="1"/>
        <v>0</v>
      </c>
      <c r="M17" s="84">
        <f t="shared" si="1"/>
        <v>0</v>
      </c>
      <c r="N17" s="85">
        <f t="shared" ref="N17:N25" si="2">SUM(H17:M17)</f>
        <v>900</v>
      </c>
    </row>
    <row r="18" spans="1:14" s="51" customFormat="1" ht="30" x14ac:dyDescent="0.25">
      <c r="A18" s="24"/>
      <c r="B18" s="65"/>
      <c r="C18" s="46" t="s">
        <v>23</v>
      </c>
      <c r="D18" s="40" t="s">
        <v>24</v>
      </c>
      <c r="E18" s="40" t="s">
        <v>51</v>
      </c>
      <c r="F18" s="95" t="s">
        <v>29</v>
      </c>
      <c r="G18" s="107" t="s">
        <v>76</v>
      </c>
      <c r="H18" s="100">
        <v>100</v>
      </c>
      <c r="I18" s="45"/>
      <c r="J18" s="17"/>
      <c r="K18" s="17"/>
      <c r="L18" s="17"/>
      <c r="M18" s="17"/>
      <c r="N18" s="86">
        <f>SUM(H18:M18)</f>
        <v>100</v>
      </c>
    </row>
    <row r="19" spans="1:14" s="51" customFormat="1" ht="18" x14ac:dyDescent="0.25">
      <c r="A19" s="24"/>
      <c r="B19" s="65"/>
      <c r="C19" s="46" t="s">
        <v>23</v>
      </c>
      <c r="D19" s="40" t="s">
        <v>24</v>
      </c>
      <c r="E19" s="40">
        <v>999</v>
      </c>
      <c r="F19" s="95" t="s">
        <v>52</v>
      </c>
      <c r="G19" s="108" t="s">
        <v>77</v>
      </c>
      <c r="H19" s="101">
        <v>1000</v>
      </c>
      <c r="I19" s="41"/>
      <c r="J19" s="17"/>
      <c r="K19" s="17"/>
      <c r="L19" s="17"/>
      <c r="M19" s="17"/>
      <c r="N19" s="86">
        <f>SUM(H19:M19)</f>
        <v>1000</v>
      </c>
    </row>
    <row r="20" spans="1:14" s="51" customFormat="1" ht="18" x14ac:dyDescent="0.25">
      <c r="A20" s="24"/>
      <c r="B20" s="52"/>
      <c r="C20" s="46" t="s">
        <v>23</v>
      </c>
      <c r="D20" s="40" t="s">
        <v>29</v>
      </c>
      <c r="E20" s="40" t="s">
        <v>27</v>
      </c>
      <c r="F20" s="95" t="s">
        <v>24</v>
      </c>
      <c r="G20" s="109" t="s">
        <v>79</v>
      </c>
      <c r="H20" s="102">
        <v>12020</v>
      </c>
      <c r="I20" s="41"/>
      <c r="J20" s="17"/>
      <c r="K20" s="17"/>
      <c r="L20" s="17"/>
      <c r="M20" s="17"/>
      <c r="N20" s="86">
        <f t="shared" si="2"/>
        <v>12020</v>
      </c>
    </row>
    <row r="21" spans="1:14" s="51" customFormat="1" ht="18" x14ac:dyDescent="0.25">
      <c r="A21" s="24"/>
      <c r="B21" s="66"/>
      <c r="C21" s="46" t="s">
        <v>23</v>
      </c>
      <c r="D21" s="40" t="s">
        <v>61</v>
      </c>
      <c r="E21" s="40" t="s">
        <v>24</v>
      </c>
      <c r="F21" s="95" t="s">
        <v>24</v>
      </c>
      <c r="G21" s="108" t="s">
        <v>83</v>
      </c>
      <c r="H21" s="103">
        <v>2000</v>
      </c>
      <c r="I21" s="41"/>
      <c r="J21" s="87"/>
      <c r="K21" s="87"/>
      <c r="L21" s="87"/>
      <c r="M21" s="87"/>
      <c r="N21" s="88">
        <f t="shared" si="2"/>
        <v>2000</v>
      </c>
    </row>
    <row r="22" spans="1:14" s="51" customFormat="1" ht="18" x14ac:dyDescent="0.25">
      <c r="A22" s="24"/>
      <c r="B22" s="66"/>
      <c r="C22" s="46" t="s">
        <v>23</v>
      </c>
      <c r="D22" s="40" t="s">
        <v>61</v>
      </c>
      <c r="E22" s="40" t="s">
        <v>24</v>
      </c>
      <c r="F22" s="95" t="s">
        <v>27</v>
      </c>
      <c r="G22" s="108" t="s">
        <v>84</v>
      </c>
      <c r="H22" s="103">
        <v>2000</v>
      </c>
      <c r="I22" s="41"/>
      <c r="J22" s="87"/>
      <c r="K22" s="87"/>
      <c r="L22" s="87"/>
      <c r="M22" s="87"/>
      <c r="N22" s="88">
        <f t="shared" si="2"/>
        <v>2000</v>
      </c>
    </row>
    <row r="23" spans="1:14" s="51" customFormat="1" ht="18.75" thickBot="1" x14ac:dyDescent="0.3">
      <c r="A23" s="24"/>
      <c r="B23" s="66"/>
      <c r="C23" s="67" t="s">
        <v>23</v>
      </c>
      <c r="D23" s="44" t="s">
        <v>61</v>
      </c>
      <c r="E23" s="44" t="s">
        <v>80</v>
      </c>
      <c r="F23" s="96" t="s">
        <v>52</v>
      </c>
      <c r="G23" s="107" t="s">
        <v>90</v>
      </c>
      <c r="H23" s="103">
        <v>2000</v>
      </c>
      <c r="I23" s="45"/>
      <c r="J23" s="87"/>
      <c r="K23" s="87"/>
      <c r="L23" s="87"/>
      <c r="M23" s="87"/>
      <c r="N23" s="88">
        <f t="shared" si="2"/>
        <v>2000</v>
      </c>
    </row>
    <row r="24" spans="1:14" s="79" customFormat="1" ht="18.75" thickBot="1" x14ac:dyDescent="0.3">
      <c r="A24" s="78"/>
      <c r="B24" s="81"/>
      <c r="C24" s="82" t="s">
        <v>26</v>
      </c>
      <c r="D24" s="80"/>
      <c r="E24" s="80"/>
      <c r="F24" s="97"/>
      <c r="G24" s="73" t="s">
        <v>93</v>
      </c>
      <c r="H24" s="104">
        <f>SUM(H25)</f>
        <v>4400</v>
      </c>
      <c r="I24" s="104">
        <f t="shared" ref="I24:M24" si="3">SUM(I25)</f>
        <v>0</v>
      </c>
      <c r="J24" s="104">
        <f t="shared" si="3"/>
        <v>0</v>
      </c>
      <c r="K24" s="104">
        <f t="shared" si="3"/>
        <v>0</v>
      </c>
      <c r="L24" s="104">
        <f t="shared" si="3"/>
        <v>0</v>
      </c>
      <c r="M24" s="104">
        <f t="shared" si="3"/>
        <v>0</v>
      </c>
      <c r="N24" s="89">
        <f>SUM(N25)</f>
        <v>4400</v>
      </c>
    </row>
    <row r="25" spans="1:14" s="51" customFormat="1" ht="30.75" thickBot="1" x14ac:dyDescent="0.3">
      <c r="A25" s="24"/>
      <c r="B25" s="56"/>
      <c r="C25" s="68" t="s">
        <v>26</v>
      </c>
      <c r="D25" s="42" t="s">
        <v>24</v>
      </c>
      <c r="E25" s="42" t="s">
        <v>35</v>
      </c>
      <c r="F25" s="43" t="s">
        <v>24</v>
      </c>
      <c r="G25" s="110" t="s">
        <v>89</v>
      </c>
      <c r="H25" s="105">
        <v>4400</v>
      </c>
      <c r="I25" s="93"/>
      <c r="J25" s="90"/>
      <c r="K25" s="90"/>
      <c r="L25" s="90"/>
      <c r="M25" s="90"/>
      <c r="N25" s="91">
        <f t="shared" si="2"/>
        <v>4400</v>
      </c>
    </row>
    <row r="26" spans="1:14" s="51" customFormat="1" ht="18.75" thickBot="1" x14ac:dyDescent="0.3">
      <c r="A26" s="24"/>
      <c r="B26" s="249" t="s">
        <v>94</v>
      </c>
      <c r="C26" s="250"/>
      <c r="D26" s="251"/>
      <c r="E26" s="251"/>
      <c r="F26" s="252"/>
      <c r="G26" s="111" t="s">
        <v>22</v>
      </c>
      <c r="H26" s="104">
        <f>SUM(H27:H32)</f>
        <v>20000</v>
      </c>
      <c r="I26" s="104">
        <f t="shared" ref="I26:M26" si="4">SUM(I27:I32)</f>
        <v>5000</v>
      </c>
      <c r="J26" s="104">
        <f t="shared" si="4"/>
        <v>2340</v>
      </c>
      <c r="K26" s="104">
        <f t="shared" si="4"/>
        <v>1000</v>
      </c>
      <c r="L26" s="104">
        <f t="shared" si="4"/>
        <v>6796</v>
      </c>
      <c r="M26" s="104">
        <f t="shared" si="4"/>
        <v>4000</v>
      </c>
      <c r="N26" s="290">
        <f>SUM(N27:N32)</f>
        <v>39136</v>
      </c>
    </row>
    <row r="27" spans="1:14" s="51" customFormat="1" ht="18" x14ac:dyDescent="0.25">
      <c r="A27" s="24"/>
      <c r="B27" s="253"/>
      <c r="C27" s="63" t="s">
        <v>23</v>
      </c>
      <c r="D27" s="64" t="s">
        <v>24</v>
      </c>
      <c r="E27" s="64" t="s">
        <v>52</v>
      </c>
      <c r="F27" s="254" t="s">
        <v>52</v>
      </c>
      <c r="G27" s="298" t="s">
        <v>25</v>
      </c>
      <c r="H27" s="257"/>
      <c r="I27" s="98">
        <v>3000</v>
      </c>
      <c r="J27" s="258"/>
      <c r="K27" s="258"/>
      <c r="L27" s="258">
        <v>4000</v>
      </c>
      <c r="M27" s="305">
        <v>4000</v>
      </c>
      <c r="N27" s="302">
        <f>SUM(H27:M27)</f>
        <v>11000</v>
      </c>
    </row>
    <row r="28" spans="1:14" s="51" customFormat="1" ht="18" x14ac:dyDescent="0.25">
      <c r="A28" s="24"/>
      <c r="B28" s="52"/>
      <c r="C28" s="46" t="s">
        <v>26</v>
      </c>
      <c r="D28" s="40" t="s">
        <v>24</v>
      </c>
      <c r="E28" s="40" t="s">
        <v>52</v>
      </c>
      <c r="F28" s="255" t="s">
        <v>52</v>
      </c>
      <c r="G28" s="299" t="s">
        <v>107</v>
      </c>
      <c r="H28" s="20"/>
      <c r="I28" s="87">
        <v>2000</v>
      </c>
      <c r="J28" s="87">
        <v>2300</v>
      </c>
      <c r="K28" s="87"/>
      <c r="L28" s="87">
        <v>0</v>
      </c>
      <c r="M28" s="19"/>
      <c r="N28" s="303">
        <f t="shared" ref="N28:N32" si="5">SUM(H28:M28)</f>
        <v>4300</v>
      </c>
    </row>
    <row r="29" spans="1:14" s="15" customFormat="1" ht="31.5" x14ac:dyDescent="0.25">
      <c r="A29" s="38"/>
      <c r="B29" s="137"/>
      <c r="C29" s="266" t="s">
        <v>26</v>
      </c>
      <c r="D29" s="266" t="s">
        <v>27</v>
      </c>
      <c r="E29" s="267" t="s">
        <v>52</v>
      </c>
      <c r="F29" s="268" t="s">
        <v>52</v>
      </c>
      <c r="G29" s="300" t="s">
        <v>28</v>
      </c>
      <c r="H29" s="155">
        <v>14000</v>
      </c>
      <c r="I29" s="118">
        <v>0</v>
      </c>
      <c r="J29" s="118">
        <v>0</v>
      </c>
      <c r="K29" s="118">
        <v>1000</v>
      </c>
      <c r="L29" s="118"/>
      <c r="M29" s="116"/>
      <c r="N29" s="304">
        <f t="shared" ref="N29" si="6">SUM(H29:M29)</f>
        <v>15000</v>
      </c>
    </row>
    <row r="30" spans="1:14" s="51" customFormat="1" ht="30" x14ac:dyDescent="0.25">
      <c r="A30" s="24"/>
      <c r="B30" s="52"/>
      <c r="C30" s="46" t="s">
        <v>30</v>
      </c>
      <c r="D30" s="40" t="s">
        <v>31</v>
      </c>
      <c r="E30" s="267" t="s">
        <v>52</v>
      </c>
      <c r="F30" s="268" t="s">
        <v>52</v>
      </c>
      <c r="G30" s="301" t="s">
        <v>108</v>
      </c>
      <c r="H30" s="20">
        <v>6000</v>
      </c>
      <c r="I30" s="87"/>
      <c r="J30" s="87"/>
      <c r="K30" s="87"/>
      <c r="L30" s="87"/>
      <c r="M30" s="19"/>
      <c r="N30" s="303">
        <f t="shared" si="5"/>
        <v>6000</v>
      </c>
    </row>
    <row r="31" spans="1:14" s="15" customFormat="1" ht="15.75" x14ac:dyDescent="0.25">
      <c r="A31" s="38"/>
      <c r="B31" s="256"/>
      <c r="C31" s="269" t="s">
        <v>34</v>
      </c>
      <c r="D31" s="269" t="s">
        <v>35</v>
      </c>
      <c r="E31" s="267" t="s">
        <v>52</v>
      </c>
      <c r="F31" s="268" t="s">
        <v>52</v>
      </c>
      <c r="G31" s="299" t="s">
        <v>104</v>
      </c>
      <c r="H31" s="16"/>
      <c r="I31" s="17"/>
      <c r="J31" s="17"/>
      <c r="K31" s="17"/>
      <c r="L31" s="17">
        <v>2796</v>
      </c>
      <c r="M31" s="18"/>
      <c r="N31" s="369">
        <f t="shared" ref="N31" si="7">SUM(H31:M31)</f>
        <v>2796</v>
      </c>
    </row>
    <row r="32" spans="1:14" s="51" customFormat="1" ht="18.75" thickBot="1" x14ac:dyDescent="0.3">
      <c r="A32" s="24"/>
      <c r="B32" s="66"/>
      <c r="C32" s="311" t="s">
        <v>34</v>
      </c>
      <c r="D32" s="311" t="s">
        <v>36</v>
      </c>
      <c r="E32" s="312" t="s">
        <v>52</v>
      </c>
      <c r="F32" s="313" t="s">
        <v>52</v>
      </c>
      <c r="G32" s="69" t="s">
        <v>37</v>
      </c>
      <c r="H32" s="259"/>
      <c r="I32" s="92"/>
      <c r="J32" s="92">
        <v>40</v>
      </c>
      <c r="K32" s="92"/>
      <c r="L32" s="92"/>
      <c r="M32" s="306"/>
      <c r="N32" s="323">
        <f t="shared" si="5"/>
        <v>40</v>
      </c>
    </row>
    <row r="33" spans="1:15" s="51" customFormat="1" ht="16.5" thickBot="1" x14ac:dyDescent="0.3">
      <c r="A33" s="24"/>
      <c r="B33" s="165">
        <v>24</v>
      </c>
      <c r="C33" s="314"/>
      <c r="D33" s="314"/>
      <c r="E33" s="314"/>
      <c r="F33" s="315"/>
      <c r="G33" s="117" t="s">
        <v>39</v>
      </c>
      <c r="H33" s="270">
        <f>SUM(H34)</f>
        <v>0</v>
      </c>
      <c r="I33" s="270">
        <f t="shared" ref="I33:M33" si="8">SUM(I34:I36)</f>
        <v>150</v>
      </c>
      <c r="J33" s="270">
        <f t="shared" si="8"/>
        <v>0</v>
      </c>
      <c r="K33" s="270">
        <f t="shared" si="8"/>
        <v>0</v>
      </c>
      <c r="L33" s="270">
        <f t="shared" si="8"/>
        <v>0</v>
      </c>
      <c r="M33" s="270">
        <f t="shared" si="8"/>
        <v>0</v>
      </c>
      <c r="N33" s="115">
        <f>SUM(H33:M33)</f>
        <v>150</v>
      </c>
    </row>
    <row r="34" spans="1:15" s="51" customFormat="1" ht="16.5" thickBot="1" x14ac:dyDescent="0.3">
      <c r="A34" s="24"/>
      <c r="B34" s="152"/>
      <c r="C34" s="221" t="s">
        <v>23</v>
      </c>
      <c r="D34" s="222" t="s">
        <v>80</v>
      </c>
      <c r="E34" s="222" t="s">
        <v>52</v>
      </c>
      <c r="F34" s="328" t="s">
        <v>52</v>
      </c>
      <c r="G34" s="336" t="s">
        <v>110</v>
      </c>
      <c r="H34" s="371"/>
      <c r="I34" s="154">
        <v>150</v>
      </c>
      <c r="J34" s="154"/>
      <c r="K34" s="154"/>
      <c r="L34" s="154"/>
      <c r="M34" s="307"/>
      <c r="N34" s="324">
        <f t="shared" ref="N34:N45" si="9">SUM(H34:M34)</f>
        <v>150</v>
      </c>
    </row>
    <row r="35" spans="1:15" s="10" customFormat="1" ht="15.75" hidden="1" x14ac:dyDescent="0.25">
      <c r="A35" s="1"/>
      <c r="B35" s="137"/>
      <c r="C35" s="211" t="s">
        <v>40</v>
      </c>
      <c r="D35" s="211" t="s">
        <v>41</v>
      </c>
      <c r="E35" s="211" t="s">
        <v>24</v>
      </c>
      <c r="F35" s="212"/>
      <c r="G35" s="337" t="s">
        <v>42</v>
      </c>
      <c r="H35" s="372">
        <v>180000</v>
      </c>
      <c r="I35" s="118"/>
      <c r="J35" s="118"/>
      <c r="K35" s="118"/>
      <c r="L35" s="118"/>
      <c r="M35" s="116"/>
      <c r="N35" s="324">
        <f t="shared" si="9"/>
        <v>180000</v>
      </c>
    </row>
    <row r="36" spans="1:15" s="10" customFormat="1" ht="31.5" hidden="1" x14ac:dyDescent="0.25">
      <c r="A36" s="1"/>
      <c r="B36" s="291">
        <v>29</v>
      </c>
      <c r="C36" s="271"/>
      <c r="D36" s="271"/>
      <c r="E36" s="271"/>
      <c r="F36" s="329"/>
      <c r="G36" s="338" t="s">
        <v>105</v>
      </c>
      <c r="H36" s="373">
        <f>SUM(H37:H37)</f>
        <v>300</v>
      </c>
      <c r="I36" s="272"/>
      <c r="J36" s="273"/>
      <c r="K36" s="272"/>
      <c r="L36" s="272"/>
      <c r="M36" s="308"/>
      <c r="N36" s="324">
        <f t="shared" si="9"/>
        <v>300</v>
      </c>
    </row>
    <row r="37" spans="1:15" s="51" customFormat="1" ht="15.75" hidden="1" x14ac:dyDescent="0.25">
      <c r="A37" s="24"/>
      <c r="B37" s="137"/>
      <c r="C37" s="213" t="s">
        <v>32</v>
      </c>
      <c r="D37" s="213" t="s">
        <v>24</v>
      </c>
      <c r="E37" s="213" t="s">
        <v>52</v>
      </c>
      <c r="F37" s="216" t="s">
        <v>52</v>
      </c>
      <c r="G37" s="337" t="s">
        <v>106</v>
      </c>
      <c r="H37" s="372">
        <v>300</v>
      </c>
      <c r="I37" s="118"/>
      <c r="J37" s="119"/>
      <c r="K37" s="118"/>
      <c r="L37" s="118"/>
      <c r="M37" s="116"/>
      <c r="N37" s="324">
        <f t="shared" si="9"/>
        <v>300</v>
      </c>
    </row>
    <row r="38" spans="1:15" s="10" customFormat="1" ht="18.75" hidden="1" thickBot="1" x14ac:dyDescent="0.3">
      <c r="A38" s="57"/>
      <c r="B38" s="292"/>
      <c r="C38" s="53"/>
      <c r="D38" s="53"/>
      <c r="E38" s="55" t="s">
        <v>24</v>
      </c>
      <c r="F38" s="330"/>
      <c r="G38" s="339" t="s">
        <v>62</v>
      </c>
      <c r="H38" s="374"/>
      <c r="I38" s="274"/>
      <c r="J38" s="275"/>
      <c r="K38" s="274"/>
      <c r="L38" s="274"/>
      <c r="M38" s="293"/>
      <c r="N38" s="324">
        <f t="shared" si="9"/>
        <v>0</v>
      </c>
    </row>
    <row r="39" spans="1:15" s="10" customFormat="1" ht="18" hidden="1" x14ac:dyDescent="0.25">
      <c r="A39" s="1"/>
      <c r="B39" s="52"/>
      <c r="C39" s="55"/>
      <c r="D39" s="55"/>
      <c r="E39" s="55" t="s">
        <v>27</v>
      </c>
      <c r="F39" s="331"/>
      <c r="G39" s="339" t="s">
        <v>63</v>
      </c>
      <c r="H39" s="374"/>
      <c r="I39" s="276"/>
      <c r="J39" s="277"/>
      <c r="K39" s="276"/>
      <c r="L39" s="276"/>
      <c r="M39" s="297"/>
      <c r="N39" s="324">
        <f t="shared" si="9"/>
        <v>0</v>
      </c>
    </row>
    <row r="40" spans="1:15" s="10" customFormat="1" ht="18" hidden="1" x14ac:dyDescent="0.25">
      <c r="A40" s="1"/>
      <c r="B40" s="294" t="s">
        <v>64</v>
      </c>
      <c r="C40" s="278"/>
      <c r="D40" s="278"/>
      <c r="E40" s="278"/>
      <c r="F40" s="332"/>
      <c r="G40" s="340" t="s">
        <v>65</v>
      </c>
      <c r="H40" s="375"/>
      <c r="I40" s="279"/>
      <c r="J40" s="280"/>
      <c r="K40" s="279"/>
      <c r="L40" s="279"/>
      <c r="M40" s="309"/>
      <c r="N40" s="324">
        <f t="shared" si="9"/>
        <v>0</v>
      </c>
    </row>
    <row r="41" spans="1:15" s="51" customFormat="1" ht="18" hidden="1" x14ac:dyDescent="0.25">
      <c r="A41" s="24"/>
      <c r="B41" s="292"/>
      <c r="C41" s="281" t="s">
        <v>23</v>
      </c>
      <c r="D41" s="281"/>
      <c r="E41" s="281"/>
      <c r="F41" s="333"/>
      <c r="G41" s="341" t="s">
        <v>66</v>
      </c>
      <c r="H41" s="376"/>
      <c r="I41" s="282"/>
      <c r="J41" s="283"/>
      <c r="K41" s="282"/>
      <c r="L41" s="282"/>
      <c r="M41" s="295"/>
      <c r="N41" s="324">
        <f t="shared" si="9"/>
        <v>0</v>
      </c>
    </row>
    <row r="42" spans="1:15" s="10" customFormat="1" ht="45" hidden="1" x14ac:dyDescent="0.25">
      <c r="A42" s="1"/>
      <c r="B42" s="292"/>
      <c r="C42" s="281" t="s">
        <v>26</v>
      </c>
      <c r="D42" s="281"/>
      <c r="E42" s="281"/>
      <c r="F42" s="333"/>
      <c r="G42" s="341" t="s">
        <v>67</v>
      </c>
      <c r="H42" s="377"/>
      <c r="I42" s="284"/>
      <c r="J42" s="283"/>
      <c r="K42" s="284"/>
      <c r="L42" s="282"/>
      <c r="M42" s="310"/>
      <c r="N42" s="324">
        <f t="shared" si="9"/>
        <v>0</v>
      </c>
    </row>
    <row r="43" spans="1:15" s="10" customFormat="1" ht="18" hidden="1" x14ac:dyDescent="0.25">
      <c r="A43" s="1"/>
      <c r="B43" s="292"/>
      <c r="C43" s="281" t="s">
        <v>30</v>
      </c>
      <c r="D43" s="281"/>
      <c r="E43" s="281"/>
      <c r="F43" s="333"/>
      <c r="G43" s="341" t="s">
        <v>68</v>
      </c>
      <c r="H43" s="376"/>
      <c r="I43" s="282"/>
      <c r="J43" s="283"/>
      <c r="K43" s="282"/>
      <c r="L43" s="282"/>
      <c r="M43" s="295"/>
      <c r="N43" s="324">
        <f t="shared" si="9"/>
        <v>0</v>
      </c>
    </row>
    <row r="44" spans="1:15" s="51" customFormat="1" ht="30" hidden="1" x14ac:dyDescent="0.25">
      <c r="A44" s="24"/>
      <c r="B44" s="292"/>
      <c r="C44" s="53"/>
      <c r="D44" s="54" t="s">
        <v>24</v>
      </c>
      <c r="E44" s="54"/>
      <c r="F44" s="334"/>
      <c r="G44" s="342" t="s">
        <v>69</v>
      </c>
      <c r="H44" s="378"/>
      <c r="I44" s="285"/>
      <c r="J44" s="286"/>
      <c r="K44" s="285"/>
      <c r="L44" s="285"/>
      <c r="M44" s="296"/>
      <c r="N44" s="324">
        <f t="shared" si="9"/>
        <v>0</v>
      </c>
    </row>
    <row r="45" spans="1:15" s="51" customFormat="1" ht="18" hidden="1" x14ac:dyDescent="0.25">
      <c r="A45" s="24"/>
      <c r="B45" s="292"/>
      <c r="C45" s="53"/>
      <c r="D45" s="54" t="s">
        <v>36</v>
      </c>
      <c r="E45" s="54"/>
      <c r="F45" s="334"/>
      <c r="G45" s="342" t="s">
        <v>70</v>
      </c>
      <c r="H45" s="378"/>
      <c r="I45" s="285"/>
      <c r="J45" s="286"/>
      <c r="K45" s="285"/>
      <c r="L45" s="285"/>
      <c r="M45" s="296"/>
      <c r="N45" s="324">
        <f t="shared" si="9"/>
        <v>0</v>
      </c>
    </row>
    <row r="46" spans="1:15" s="260" customFormat="1" ht="32.25" thickBot="1" x14ac:dyDescent="0.3">
      <c r="B46" s="165">
        <v>29</v>
      </c>
      <c r="C46" s="225"/>
      <c r="D46" s="225"/>
      <c r="E46" s="225"/>
      <c r="F46" s="226"/>
      <c r="G46" s="166" t="s">
        <v>105</v>
      </c>
      <c r="H46" s="170">
        <f>SUM(H47)</f>
        <v>1207</v>
      </c>
      <c r="I46" s="170">
        <f t="shared" ref="I46:M46" si="10">SUM(I47)</f>
        <v>0</v>
      </c>
      <c r="J46" s="170">
        <f t="shared" si="10"/>
        <v>0</v>
      </c>
      <c r="K46" s="170">
        <f t="shared" si="10"/>
        <v>0</v>
      </c>
      <c r="L46" s="170">
        <f t="shared" si="10"/>
        <v>0</v>
      </c>
      <c r="M46" s="170">
        <f t="shared" si="10"/>
        <v>0</v>
      </c>
      <c r="N46" s="322">
        <f>SUM(H46:M46)</f>
        <v>1207</v>
      </c>
    </row>
    <row r="47" spans="1:15" s="287" customFormat="1" ht="16.5" thickBot="1" x14ac:dyDescent="0.3">
      <c r="A47" s="288"/>
      <c r="B47" s="152"/>
      <c r="C47" s="318" t="s">
        <v>40</v>
      </c>
      <c r="D47" s="318" t="s">
        <v>52</v>
      </c>
      <c r="E47" s="318" t="s">
        <v>52</v>
      </c>
      <c r="F47" s="325" t="s">
        <v>52</v>
      </c>
      <c r="G47" s="327" t="s">
        <v>115</v>
      </c>
      <c r="H47" s="326">
        <v>1207</v>
      </c>
      <c r="I47" s="162"/>
      <c r="J47" s="164"/>
      <c r="K47" s="162"/>
      <c r="L47" s="162"/>
      <c r="M47" s="162"/>
      <c r="N47" s="176">
        <f>SUM(H47:M47)</f>
        <v>1207</v>
      </c>
      <c r="O47" s="289"/>
    </row>
    <row r="48" spans="1:15" s="26" customFormat="1" ht="16.5" customHeight="1" thickBot="1" x14ac:dyDescent="0.3">
      <c r="B48" s="261"/>
      <c r="C48" s="262"/>
      <c r="D48" s="262"/>
      <c r="E48" s="262"/>
      <c r="F48" s="262"/>
      <c r="G48" s="263" t="s">
        <v>72</v>
      </c>
      <c r="H48" s="264">
        <f>(H15+H26+H33+H46)</f>
        <v>45627</v>
      </c>
      <c r="I48" s="264">
        <f>(I15+I26+I33+I46)</f>
        <v>5150</v>
      </c>
      <c r="J48" s="264">
        <f>(J15+J26+J33+J46)</f>
        <v>2340</v>
      </c>
      <c r="K48" s="264">
        <f>(K15+K26+K33+K46)</f>
        <v>1000</v>
      </c>
      <c r="L48" s="264">
        <f>(L15+L26+L33+L46)</f>
        <v>6796</v>
      </c>
      <c r="M48" s="264">
        <f>(M15+M26+M33+M46)</f>
        <v>4000</v>
      </c>
      <c r="N48" s="265">
        <f>SUM(H48:M48)</f>
        <v>64913</v>
      </c>
      <c r="O48" s="370"/>
    </row>
    <row r="49" spans="1:15" s="26" customFormat="1" ht="16.5" customHeight="1" x14ac:dyDescent="0.25">
      <c r="O49" s="370"/>
    </row>
    <row r="50" spans="1:15" s="24" customFormat="1" ht="17.25" customHeight="1" x14ac:dyDescent="0.25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  <row r="51" spans="1:15" s="26" customFormat="1" ht="16.5" customHeight="1" x14ac:dyDescent="0.25"/>
    <row r="52" spans="1:15" s="24" customFormat="1" ht="17.25" customHeight="1" x14ac:dyDescent="0.25">
      <c r="B52" s="23" t="s">
        <v>43</v>
      </c>
      <c r="C52" s="23"/>
      <c r="D52" s="23"/>
      <c r="E52" s="23"/>
      <c r="F52" s="23"/>
      <c r="G52" s="23"/>
      <c r="H52" s="23"/>
      <c r="I52" s="23"/>
      <c r="J52" s="23"/>
      <c r="K52" s="23" t="s">
        <v>44</v>
      </c>
      <c r="M52" s="23"/>
      <c r="N52" s="25"/>
    </row>
    <row r="53" spans="1:15" x14ac:dyDescent="0.25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  <row r="54" spans="1:15" s="29" customFormat="1" x14ac:dyDescent="0.25">
      <c r="A54" s="9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5"/>
    </row>
    <row r="55" spans="1:15" s="29" customFormat="1" x14ac:dyDescent="0.25">
      <c r="B55" s="27"/>
      <c r="C55" s="27"/>
      <c r="D55" s="11"/>
      <c r="E55" s="6"/>
      <c r="F55" s="6"/>
      <c r="G55" s="1"/>
      <c r="H55" s="58"/>
      <c r="I55" s="6"/>
      <c r="J55" s="6"/>
      <c r="K55" s="1"/>
      <c r="L55" s="6"/>
      <c r="M55" s="6"/>
      <c r="N55" s="6"/>
    </row>
    <row r="56" spans="1:15" s="29" customFormat="1" x14ac:dyDescent="0.25">
      <c r="B56" s="23"/>
      <c r="C56" s="28" t="s">
        <v>46</v>
      </c>
      <c r="D56" s="28"/>
      <c r="E56" s="28"/>
      <c r="F56" s="28"/>
      <c r="G56" s="28"/>
      <c r="H56" s="23"/>
      <c r="I56" s="23"/>
      <c r="J56" s="23"/>
      <c r="K56" s="23"/>
      <c r="L56" s="28" t="s">
        <v>45</v>
      </c>
      <c r="M56" s="28"/>
      <c r="N56" s="28"/>
    </row>
    <row r="57" spans="1:15" s="29" customFormat="1" x14ac:dyDescent="0.25">
      <c r="B57" s="28" t="s">
        <v>73</v>
      </c>
      <c r="C57" s="28"/>
      <c r="D57" s="28"/>
      <c r="E57" s="28"/>
      <c r="F57" s="28"/>
      <c r="G57" s="23"/>
      <c r="H57" s="23"/>
      <c r="I57" s="23"/>
      <c r="J57" s="23"/>
      <c r="K57" s="345" t="s">
        <v>47</v>
      </c>
      <c r="L57" s="345"/>
      <c r="M57" s="345"/>
      <c r="N57" s="345"/>
    </row>
    <row r="58" spans="1:15" s="29" customFormat="1" x14ac:dyDescent="0.25">
      <c r="B58" s="23"/>
      <c r="C58" s="23"/>
      <c r="D58" s="28"/>
      <c r="F58" s="23"/>
      <c r="G58" s="23"/>
      <c r="H58" s="23"/>
      <c r="I58" s="23"/>
      <c r="J58" s="23"/>
      <c r="K58" s="28"/>
      <c r="L58" s="23"/>
      <c r="M58" s="23"/>
      <c r="N58" s="23"/>
    </row>
    <row r="59" spans="1:15" s="29" customFormat="1" x14ac:dyDescent="0.25">
      <c r="B59" s="23"/>
      <c r="C59" s="23"/>
      <c r="D59" s="28"/>
      <c r="F59" s="23"/>
      <c r="G59" s="23"/>
      <c r="H59" s="23"/>
      <c r="I59" s="23"/>
      <c r="J59" s="23"/>
      <c r="K59" s="28"/>
      <c r="L59" s="23"/>
      <c r="M59" s="23"/>
      <c r="N59" s="23"/>
    </row>
    <row r="60" spans="1:15" s="29" customFormat="1" x14ac:dyDescent="0.25">
      <c r="B60" s="23"/>
      <c r="C60" s="23"/>
      <c r="D60" s="28"/>
      <c r="F60" s="23"/>
      <c r="G60" s="23"/>
      <c r="H60" s="23"/>
      <c r="I60" s="23"/>
      <c r="J60" s="23"/>
      <c r="K60" s="28"/>
      <c r="L60" s="23"/>
      <c r="M60" s="23"/>
      <c r="N60" s="23"/>
    </row>
    <row r="61" spans="1:15" s="29" customFormat="1" x14ac:dyDescent="0.25">
      <c r="B61" s="23"/>
      <c r="C61" s="23"/>
      <c r="D61" s="28"/>
      <c r="F61" s="23"/>
      <c r="G61" s="23"/>
      <c r="H61" s="23"/>
      <c r="I61" s="23"/>
      <c r="J61" s="23"/>
      <c r="K61" s="28"/>
      <c r="L61" s="23"/>
      <c r="M61" s="23"/>
      <c r="N61" s="23"/>
    </row>
    <row r="62" spans="1:15" s="29" customFormat="1" x14ac:dyDescent="0.25">
      <c r="B62" s="23"/>
      <c r="C62" s="23"/>
      <c r="D62" s="28"/>
      <c r="F62" s="23"/>
      <c r="G62" s="23"/>
      <c r="H62" s="23"/>
      <c r="I62" s="23"/>
      <c r="J62" s="23"/>
      <c r="K62" s="28"/>
      <c r="L62" s="23"/>
      <c r="M62" s="23"/>
      <c r="N62" s="23"/>
    </row>
    <row r="63" spans="1:15" s="29" customFormat="1" x14ac:dyDescent="0.25">
      <c r="B63" s="23"/>
      <c r="C63" s="23"/>
      <c r="D63" s="28"/>
      <c r="F63" s="23"/>
      <c r="G63" s="23"/>
      <c r="H63" s="23"/>
      <c r="I63" s="23"/>
      <c r="J63" s="23"/>
      <c r="K63" s="28"/>
      <c r="L63" s="23"/>
      <c r="M63" s="23"/>
      <c r="N63" s="23"/>
    </row>
    <row r="64" spans="1:15" s="29" customFormat="1" x14ac:dyDescent="0.25">
      <c r="B64" s="23"/>
      <c r="C64" s="23"/>
      <c r="D64" s="28"/>
      <c r="F64" s="23"/>
      <c r="G64" s="23"/>
      <c r="H64" s="23"/>
      <c r="I64" s="23"/>
      <c r="J64" s="23"/>
      <c r="K64" s="28"/>
      <c r="L64" s="28"/>
      <c r="M64" s="23"/>
      <c r="N64" s="23"/>
    </row>
    <row r="65" spans="1:14" s="29" customFormat="1" x14ac:dyDescent="0.25">
      <c r="B65" s="23"/>
      <c r="C65" s="23"/>
      <c r="D65" s="28"/>
      <c r="F65" s="23"/>
      <c r="G65" s="23"/>
      <c r="H65" s="23"/>
      <c r="I65" s="23"/>
      <c r="J65" s="23"/>
      <c r="K65" s="28"/>
      <c r="L65" s="23"/>
      <c r="M65" s="23"/>
      <c r="N65" s="23"/>
    </row>
    <row r="66" spans="1:14" s="29" customFormat="1" x14ac:dyDescent="0.25">
      <c r="B66" s="23"/>
      <c r="C66" s="23"/>
      <c r="D66" s="28"/>
      <c r="F66" s="23"/>
      <c r="G66" s="23"/>
      <c r="H66" s="23"/>
      <c r="I66" s="23"/>
      <c r="J66" s="23"/>
      <c r="K66" s="28"/>
      <c r="L66" s="23"/>
      <c r="M66" s="23"/>
      <c r="N66" s="23"/>
    </row>
    <row r="67" spans="1:14" s="29" customFormat="1" x14ac:dyDescent="0.25">
      <c r="B67" s="23"/>
      <c r="C67" s="23"/>
      <c r="D67" s="28"/>
      <c r="F67" s="23"/>
      <c r="G67" s="23"/>
      <c r="H67" s="23"/>
      <c r="I67" s="23"/>
      <c r="J67" s="23"/>
      <c r="K67" s="28"/>
      <c r="L67" s="23"/>
      <c r="M67" s="23"/>
      <c r="N67" s="23"/>
    </row>
    <row r="68" spans="1:14" s="29" customFormat="1" x14ac:dyDescent="0.25">
      <c r="A68" s="1"/>
      <c r="B68" s="23"/>
      <c r="C68" s="23"/>
      <c r="D68" s="28"/>
      <c r="F68" s="23"/>
      <c r="G68" s="23"/>
      <c r="H68" s="23"/>
      <c r="I68" s="23"/>
      <c r="J68" s="23"/>
      <c r="K68" s="28"/>
      <c r="L68" s="23"/>
      <c r="M68" s="23"/>
      <c r="N68" s="23"/>
    </row>
    <row r="69" spans="1:14" s="9" customFormat="1" x14ac:dyDescent="0.25">
      <c r="A69" s="1"/>
      <c r="B69" s="23"/>
      <c r="C69" s="23"/>
      <c r="D69" s="28"/>
      <c r="E69" s="29"/>
      <c r="F69" s="23"/>
      <c r="G69" s="23"/>
      <c r="H69" s="23"/>
      <c r="I69" s="23"/>
      <c r="J69" s="23"/>
      <c r="K69" s="28"/>
      <c r="L69" s="23"/>
      <c r="M69" s="23"/>
      <c r="N69" s="23"/>
    </row>
    <row r="70" spans="1:14" s="9" customFormat="1" x14ac:dyDescent="0.25">
      <c r="A70" s="1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>
        <v>191093</v>
      </c>
    </row>
    <row r="71" spans="1:14" s="29" customFormat="1" x14ac:dyDescent="0.25">
      <c r="A71" s="1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>
        <v>20230</v>
      </c>
    </row>
    <row r="72" spans="1:14" x14ac:dyDescent="0.2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>
        <f>SUM(N70:N71)</f>
        <v>211323</v>
      </c>
    </row>
    <row r="73" spans="1:14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>
        <f>(N72-211323)</f>
        <v>0</v>
      </c>
    </row>
    <row r="74" spans="1:14" x14ac:dyDescent="0.2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</row>
    <row r="75" spans="1:14" x14ac:dyDescent="0.2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</row>
    <row r="76" spans="1:14" x14ac:dyDescent="0.2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</row>
    <row r="77" spans="1:14" x14ac:dyDescent="0.25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</row>
    <row r="78" spans="1:14" x14ac:dyDescent="0.25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</row>
    <row r="79" spans="1:14" x14ac:dyDescent="0.25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</row>
    <row r="80" spans="1:14" x14ac:dyDescent="0.25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</row>
    <row r="81" spans="2:14" x14ac:dyDescent="0.25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</row>
    <row r="82" spans="2:14" x14ac:dyDescent="0.25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2:14" x14ac:dyDescent="0.25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2:14" x14ac:dyDescent="0.2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2:14" x14ac:dyDescent="0.2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2:14" x14ac:dyDescent="0.25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</row>
    <row r="87" spans="2:14" x14ac:dyDescent="0.25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</row>
    <row r="88" spans="2:14" x14ac:dyDescent="0.25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</row>
    <row r="89" spans="2:14" x14ac:dyDescent="0.25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</row>
    <row r="90" spans="2:14" x14ac:dyDescent="0.25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</row>
    <row r="91" spans="2:14" x14ac:dyDescent="0.25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 spans="2:14" x14ac:dyDescent="0.25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3" spans="2:14" x14ac:dyDescent="0.25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</row>
    <row r="94" spans="2:14" x14ac:dyDescent="0.25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2:14" x14ac:dyDescent="0.25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2:14" x14ac:dyDescent="0.25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</row>
    <row r="97" spans="2:14" x14ac:dyDescent="0.25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2:14" x14ac:dyDescent="0.25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</row>
    <row r="99" spans="2:14" x14ac:dyDescent="0.25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</row>
    <row r="100" spans="2:14" x14ac:dyDescent="0.25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</row>
    <row r="101" spans="2:14" x14ac:dyDescent="0.25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</row>
    <row r="102" spans="2:14" x14ac:dyDescent="0.25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</row>
    <row r="103" spans="2:14" x14ac:dyDescent="0.25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</row>
    <row r="104" spans="2:14" x14ac:dyDescent="0.25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  <row r="105" spans="2:14" x14ac:dyDescent="0.25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</row>
    <row r="106" spans="2:14" x14ac:dyDescent="0.25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</row>
    <row r="107" spans="2:14" x14ac:dyDescent="0.25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</row>
    <row r="108" spans="2:14" x14ac:dyDescent="0.25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</row>
    <row r="109" spans="2:14" x14ac:dyDescent="0.25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</row>
    <row r="110" spans="2:14" x14ac:dyDescent="0.25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</row>
    <row r="111" spans="2:14" x14ac:dyDescent="0.25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</row>
    <row r="112" spans="2:14" x14ac:dyDescent="0.25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</row>
    <row r="113" spans="2:14" x14ac:dyDescent="0.25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</row>
    <row r="114" spans="2:14" x14ac:dyDescent="0.25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</row>
    <row r="115" spans="2:14" x14ac:dyDescent="0.25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</row>
    <row r="116" spans="2:14" x14ac:dyDescent="0.25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</row>
    <row r="117" spans="2:14" x14ac:dyDescent="0.25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</row>
    <row r="118" spans="2:14" x14ac:dyDescent="0.25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</row>
    <row r="119" spans="2:14" x14ac:dyDescent="0.25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</row>
    <row r="120" spans="2:14" x14ac:dyDescent="0.25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</row>
    <row r="121" spans="2:14" x14ac:dyDescent="0.25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</row>
    <row r="122" spans="2:14" x14ac:dyDescent="0.25"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</row>
    <row r="123" spans="2:14" x14ac:dyDescent="0.25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</row>
    <row r="124" spans="2:14" x14ac:dyDescent="0.25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</row>
    <row r="125" spans="2:14" x14ac:dyDescent="0.25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</row>
    <row r="126" spans="2:14" x14ac:dyDescent="0.25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</row>
    <row r="127" spans="2:14" x14ac:dyDescent="0.25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</row>
    <row r="128" spans="2:14" x14ac:dyDescent="0.25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</row>
    <row r="129" spans="2:14" x14ac:dyDescent="0.25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</row>
    <row r="130" spans="2:14" x14ac:dyDescent="0.25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</row>
    <row r="131" spans="2:14" x14ac:dyDescent="0.25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</row>
    <row r="132" spans="2:14" x14ac:dyDescent="0.25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</row>
    <row r="133" spans="2:14" x14ac:dyDescent="0.25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</row>
    <row r="134" spans="2:14" x14ac:dyDescent="0.25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</row>
    <row r="135" spans="2:14" x14ac:dyDescent="0.25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</row>
    <row r="136" spans="2:14" x14ac:dyDescent="0.25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</row>
    <row r="137" spans="2:14" x14ac:dyDescent="0.25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</row>
    <row r="138" spans="2:14" x14ac:dyDescent="0.25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</row>
    <row r="139" spans="2:14" x14ac:dyDescent="0.25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</row>
    <row r="140" spans="2:14" x14ac:dyDescent="0.25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</row>
    <row r="141" spans="2:14" x14ac:dyDescent="0.25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</row>
    <row r="142" spans="2:14" x14ac:dyDescent="0.25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</row>
    <row r="143" spans="2:14" x14ac:dyDescent="0.25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</row>
    <row r="144" spans="2:14" x14ac:dyDescent="0.25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</row>
    <row r="145" spans="2:14" x14ac:dyDescent="0.25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</row>
    <row r="146" spans="2:14" x14ac:dyDescent="0.25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</row>
    <row r="147" spans="2:14" x14ac:dyDescent="0.25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</row>
    <row r="148" spans="2:14" x14ac:dyDescent="0.25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</row>
    <row r="149" spans="2:14" x14ac:dyDescent="0.25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</row>
    <row r="150" spans="2:14" x14ac:dyDescent="0.25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</row>
    <row r="151" spans="2:14" x14ac:dyDescent="0.25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</row>
    <row r="152" spans="2:14" x14ac:dyDescent="0.25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</row>
    <row r="153" spans="2:14" x14ac:dyDescent="0.25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</row>
    <row r="154" spans="2:14" x14ac:dyDescent="0.25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</row>
    <row r="155" spans="2:14" x14ac:dyDescent="0.25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</row>
    <row r="156" spans="2:14" x14ac:dyDescent="0.25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</row>
    <row r="157" spans="2:14" x14ac:dyDescent="0.25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</row>
    <row r="158" spans="2:14" x14ac:dyDescent="0.25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</row>
    <row r="159" spans="2:14" x14ac:dyDescent="0.25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</row>
    <row r="160" spans="2:14" x14ac:dyDescent="0.25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</row>
    <row r="161" spans="2:14" x14ac:dyDescent="0.25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</row>
    <row r="162" spans="2:14" x14ac:dyDescent="0.25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</row>
    <row r="163" spans="2:14" x14ac:dyDescent="0.25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</row>
    <row r="164" spans="2:14" x14ac:dyDescent="0.25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</row>
    <row r="165" spans="2:14" x14ac:dyDescent="0.25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</row>
    <row r="166" spans="2:14" x14ac:dyDescent="0.25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</row>
    <row r="167" spans="2:14" x14ac:dyDescent="0.25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</row>
    <row r="168" spans="2:14" x14ac:dyDescent="0.25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</row>
  </sheetData>
  <mergeCells count="11">
    <mergeCell ref="K57:N57"/>
    <mergeCell ref="I2:I4"/>
    <mergeCell ref="C5:M5"/>
    <mergeCell ref="C6:M6"/>
    <mergeCell ref="B13:B14"/>
    <mergeCell ref="C13:C14"/>
    <mergeCell ref="D13:D14"/>
    <mergeCell ref="E13:E14"/>
    <mergeCell ref="F13:F14"/>
    <mergeCell ref="G13:G14"/>
    <mergeCell ref="H13:N13"/>
  </mergeCells>
  <pageMargins left="0.43307086614173229" right="0.23622047244094491" top="0.35433070866141736" bottom="0.35433070866141736" header="0.31496062992125984" footer="0.31496062992125984"/>
  <pageSetup paperSize="9" scale="8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7"/>
  <sheetViews>
    <sheetView workbookViewId="0">
      <selection activeCell="K26" sqref="A1:N26"/>
    </sheetView>
  </sheetViews>
  <sheetFormatPr baseColWidth="10" defaultRowHeight="15" x14ac:dyDescent="0.25"/>
  <cols>
    <col min="1" max="1" width="3.7109375" style="1" customWidth="1"/>
    <col min="2" max="2" width="5.140625" style="27" customWidth="1"/>
    <col min="3" max="3" width="5.28515625" style="27" customWidth="1"/>
    <col min="4" max="4" width="6.28515625" style="11" customWidth="1"/>
    <col min="5" max="5" width="5.7109375" style="6" customWidth="1"/>
    <col min="6" max="6" width="6" style="6" customWidth="1"/>
    <col min="7" max="7" width="33.85546875" style="1" customWidth="1"/>
    <col min="8" max="8" width="20.42578125" style="58" customWidth="1"/>
    <col min="9" max="9" width="13.7109375" style="6" customWidth="1"/>
    <col min="10" max="10" width="15" style="6" customWidth="1"/>
    <col min="11" max="11" width="13.42578125" style="1" customWidth="1"/>
    <col min="12" max="12" width="14" style="6" customWidth="1"/>
    <col min="13" max="13" width="12.85546875" style="6" customWidth="1"/>
    <col min="14" max="14" width="18.7109375" style="6" customWidth="1"/>
    <col min="15" max="210" width="11.42578125" style="1"/>
    <col min="211" max="211" width="3.7109375" style="1" customWidth="1"/>
    <col min="212" max="212" width="7.7109375" style="1" customWidth="1"/>
    <col min="213" max="213" width="5.85546875" style="1" customWidth="1"/>
    <col min="214" max="214" width="6.85546875" style="1" customWidth="1"/>
    <col min="215" max="215" width="5.7109375" style="1" customWidth="1"/>
    <col min="216" max="216" width="7.7109375" style="1" customWidth="1"/>
    <col min="217" max="217" width="33.85546875" style="1" customWidth="1"/>
    <col min="218" max="218" width="12" style="1" customWidth="1"/>
    <col min="219" max="219" width="11" style="1" customWidth="1"/>
    <col min="220" max="220" width="9.85546875" style="1" customWidth="1"/>
    <col min="221" max="222" width="10.42578125" style="1" customWidth="1"/>
    <col min="223" max="223" width="10" style="1" customWidth="1"/>
    <col min="224" max="224" width="15.42578125" style="1" customWidth="1"/>
    <col min="225" max="225" width="3.28515625" style="1" customWidth="1"/>
    <col min="226" max="227" width="20.7109375" style="1" customWidth="1"/>
    <col min="228" max="466" width="11.42578125" style="1"/>
    <col min="467" max="467" width="3.7109375" style="1" customWidth="1"/>
    <col min="468" max="468" width="7.7109375" style="1" customWidth="1"/>
    <col min="469" max="469" width="5.85546875" style="1" customWidth="1"/>
    <col min="470" max="470" width="6.85546875" style="1" customWidth="1"/>
    <col min="471" max="471" width="5.7109375" style="1" customWidth="1"/>
    <col min="472" max="472" width="7.7109375" style="1" customWidth="1"/>
    <col min="473" max="473" width="33.85546875" style="1" customWidth="1"/>
    <col min="474" max="474" width="12" style="1" customWidth="1"/>
    <col min="475" max="475" width="11" style="1" customWidth="1"/>
    <col min="476" max="476" width="9.85546875" style="1" customWidth="1"/>
    <col min="477" max="478" width="10.42578125" style="1" customWidth="1"/>
    <col min="479" max="479" width="10" style="1" customWidth="1"/>
    <col min="480" max="480" width="15.42578125" style="1" customWidth="1"/>
    <col min="481" max="481" width="3.28515625" style="1" customWidth="1"/>
    <col min="482" max="483" width="20.7109375" style="1" customWidth="1"/>
    <col min="484" max="722" width="11.42578125" style="1"/>
    <col min="723" max="723" width="3.7109375" style="1" customWidth="1"/>
    <col min="724" max="724" width="7.7109375" style="1" customWidth="1"/>
    <col min="725" max="725" width="5.85546875" style="1" customWidth="1"/>
    <col min="726" max="726" width="6.85546875" style="1" customWidth="1"/>
    <col min="727" max="727" width="5.7109375" style="1" customWidth="1"/>
    <col min="728" max="728" width="7.7109375" style="1" customWidth="1"/>
    <col min="729" max="729" width="33.85546875" style="1" customWidth="1"/>
    <col min="730" max="730" width="12" style="1" customWidth="1"/>
    <col min="731" max="731" width="11" style="1" customWidth="1"/>
    <col min="732" max="732" width="9.85546875" style="1" customWidth="1"/>
    <col min="733" max="734" width="10.42578125" style="1" customWidth="1"/>
    <col min="735" max="735" width="10" style="1" customWidth="1"/>
    <col min="736" max="736" width="15.42578125" style="1" customWidth="1"/>
    <col min="737" max="737" width="3.28515625" style="1" customWidth="1"/>
    <col min="738" max="739" width="20.7109375" style="1" customWidth="1"/>
    <col min="740" max="978" width="11.42578125" style="1"/>
    <col min="979" max="979" width="3.7109375" style="1" customWidth="1"/>
    <col min="980" max="980" width="7.7109375" style="1" customWidth="1"/>
    <col min="981" max="981" width="5.85546875" style="1" customWidth="1"/>
    <col min="982" max="982" width="6.85546875" style="1" customWidth="1"/>
    <col min="983" max="983" width="5.7109375" style="1" customWidth="1"/>
    <col min="984" max="984" width="7.7109375" style="1" customWidth="1"/>
    <col min="985" max="985" width="33.85546875" style="1" customWidth="1"/>
    <col min="986" max="986" width="12" style="1" customWidth="1"/>
    <col min="987" max="987" width="11" style="1" customWidth="1"/>
    <col min="988" max="988" width="9.85546875" style="1" customWidth="1"/>
    <col min="989" max="990" width="10.42578125" style="1" customWidth="1"/>
    <col min="991" max="991" width="10" style="1" customWidth="1"/>
    <col min="992" max="992" width="15.42578125" style="1" customWidth="1"/>
    <col min="993" max="993" width="3.28515625" style="1" customWidth="1"/>
    <col min="994" max="995" width="20.7109375" style="1" customWidth="1"/>
    <col min="996" max="1234" width="11.42578125" style="1"/>
    <col min="1235" max="1235" width="3.7109375" style="1" customWidth="1"/>
    <col min="1236" max="1236" width="7.7109375" style="1" customWidth="1"/>
    <col min="1237" max="1237" width="5.85546875" style="1" customWidth="1"/>
    <col min="1238" max="1238" width="6.85546875" style="1" customWidth="1"/>
    <col min="1239" max="1239" width="5.7109375" style="1" customWidth="1"/>
    <col min="1240" max="1240" width="7.7109375" style="1" customWidth="1"/>
    <col min="1241" max="1241" width="33.85546875" style="1" customWidth="1"/>
    <col min="1242" max="1242" width="12" style="1" customWidth="1"/>
    <col min="1243" max="1243" width="11" style="1" customWidth="1"/>
    <col min="1244" max="1244" width="9.85546875" style="1" customWidth="1"/>
    <col min="1245" max="1246" width="10.42578125" style="1" customWidth="1"/>
    <col min="1247" max="1247" width="10" style="1" customWidth="1"/>
    <col min="1248" max="1248" width="15.42578125" style="1" customWidth="1"/>
    <col min="1249" max="1249" width="3.28515625" style="1" customWidth="1"/>
    <col min="1250" max="1251" width="20.7109375" style="1" customWidth="1"/>
    <col min="1252" max="1490" width="11.42578125" style="1"/>
    <col min="1491" max="1491" width="3.7109375" style="1" customWidth="1"/>
    <col min="1492" max="1492" width="7.7109375" style="1" customWidth="1"/>
    <col min="1493" max="1493" width="5.85546875" style="1" customWidth="1"/>
    <col min="1494" max="1494" width="6.85546875" style="1" customWidth="1"/>
    <col min="1495" max="1495" width="5.7109375" style="1" customWidth="1"/>
    <col min="1496" max="1496" width="7.7109375" style="1" customWidth="1"/>
    <col min="1497" max="1497" width="33.85546875" style="1" customWidth="1"/>
    <col min="1498" max="1498" width="12" style="1" customWidth="1"/>
    <col min="1499" max="1499" width="11" style="1" customWidth="1"/>
    <col min="1500" max="1500" width="9.85546875" style="1" customWidth="1"/>
    <col min="1501" max="1502" width="10.42578125" style="1" customWidth="1"/>
    <col min="1503" max="1503" width="10" style="1" customWidth="1"/>
    <col min="1504" max="1504" width="15.42578125" style="1" customWidth="1"/>
    <col min="1505" max="1505" width="3.28515625" style="1" customWidth="1"/>
    <col min="1506" max="1507" width="20.7109375" style="1" customWidth="1"/>
    <col min="1508" max="1746" width="11.42578125" style="1"/>
    <col min="1747" max="1747" width="3.7109375" style="1" customWidth="1"/>
    <col min="1748" max="1748" width="7.7109375" style="1" customWidth="1"/>
    <col min="1749" max="1749" width="5.85546875" style="1" customWidth="1"/>
    <col min="1750" max="1750" width="6.85546875" style="1" customWidth="1"/>
    <col min="1751" max="1751" width="5.7109375" style="1" customWidth="1"/>
    <col min="1752" max="1752" width="7.7109375" style="1" customWidth="1"/>
    <col min="1753" max="1753" width="33.85546875" style="1" customWidth="1"/>
    <col min="1754" max="1754" width="12" style="1" customWidth="1"/>
    <col min="1755" max="1755" width="11" style="1" customWidth="1"/>
    <col min="1756" max="1756" width="9.85546875" style="1" customWidth="1"/>
    <col min="1757" max="1758" width="10.42578125" style="1" customWidth="1"/>
    <col min="1759" max="1759" width="10" style="1" customWidth="1"/>
    <col min="1760" max="1760" width="15.42578125" style="1" customWidth="1"/>
    <col min="1761" max="1761" width="3.28515625" style="1" customWidth="1"/>
    <col min="1762" max="1763" width="20.7109375" style="1" customWidth="1"/>
    <col min="1764" max="2002" width="11.42578125" style="1"/>
    <col min="2003" max="2003" width="3.7109375" style="1" customWidth="1"/>
    <col min="2004" max="2004" width="7.7109375" style="1" customWidth="1"/>
    <col min="2005" max="2005" width="5.85546875" style="1" customWidth="1"/>
    <col min="2006" max="2006" width="6.85546875" style="1" customWidth="1"/>
    <col min="2007" max="2007" width="5.7109375" style="1" customWidth="1"/>
    <col min="2008" max="2008" width="7.7109375" style="1" customWidth="1"/>
    <col min="2009" max="2009" width="33.85546875" style="1" customWidth="1"/>
    <col min="2010" max="2010" width="12" style="1" customWidth="1"/>
    <col min="2011" max="2011" width="11" style="1" customWidth="1"/>
    <col min="2012" max="2012" width="9.85546875" style="1" customWidth="1"/>
    <col min="2013" max="2014" width="10.42578125" style="1" customWidth="1"/>
    <col min="2015" max="2015" width="10" style="1" customWidth="1"/>
    <col min="2016" max="2016" width="15.42578125" style="1" customWidth="1"/>
    <col min="2017" max="2017" width="3.28515625" style="1" customWidth="1"/>
    <col min="2018" max="2019" width="20.7109375" style="1" customWidth="1"/>
    <col min="2020" max="2258" width="11.42578125" style="1"/>
    <col min="2259" max="2259" width="3.7109375" style="1" customWidth="1"/>
    <col min="2260" max="2260" width="7.7109375" style="1" customWidth="1"/>
    <col min="2261" max="2261" width="5.85546875" style="1" customWidth="1"/>
    <col min="2262" max="2262" width="6.85546875" style="1" customWidth="1"/>
    <col min="2263" max="2263" width="5.7109375" style="1" customWidth="1"/>
    <col min="2264" max="2264" width="7.7109375" style="1" customWidth="1"/>
    <col min="2265" max="2265" width="33.85546875" style="1" customWidth="1"/>
    <col min="2266" max="2266" width="12" style="1" customWidth="1"/>
    <col min="2267" max="2267" width="11" style="1" customWidth="1"/>
    <col min="2268" max="2268" width="9.85546875" style="1" customWidth="1"/>
    <col min="2269" max="2270" width="10.42578125" style="1" customWidth="1"/>
    <col min="2271" max="2271" width="10" style="1" customWidth="1"/>
    <col min="2272" max="2272" width="15.42578125" style="1" customWidth="1"/>
    <col min="2273" max="2273" width="3.28515625" style="1" customWidth="1"/>
    <col min="2274" max="2275" width="20.7109375" style="1" customWidth="1"/>
    <col min="2276" max="2514" width="11.42578125" style="1"/>
    <col min="2515" max="2515" width="3.7109375" style="1" customWidth="1"/>
    <col min="2516" max="2516" width="7.7109375" style="1" customWidth="1"/>
    <col min="2517" max="2517" width="5.85546875" style="1" customWidth="1"/>
    <col min="2518" max="2518" width="6.85546875" style="1" customWidth="1"/>
    <col min="2519" max="2519" width="5.7109375" style="1" customWidth="1"/>
    <col min="2520" max="2520" width="7.7109375" style="1" customWidth="1"/>
    <col min="2521" max="2521" width="33.85546875" style="1" customWidth="1"/>
    <col min="2522" max="2522" width="12" style="1" customWidth="1"/>
    <col min="2523" max="2523" width="11" style="1" customWidth="1"/>
    <col min="2524" max="2524" width="9.85546875" style="1" customWidth="1"/>
    <col min="2525" max="2526" width="10.42578125" style="1" customWidth="1"/>
    <col min="2527" max="2527" width="10" style="1" customWidth="1"/>
    <col min="2528" max="2528" width="15.42578125" style="1" customWidth="1"/>
    <col min="2529" max="2529" width="3.28515625" style="1" customWidth="1"/>
    <col min="2530" max="2531" width="20.7109375" style="1" customWidth="1"/>
    <col min="2532" max="2770" width="11.42578125" style="1"/>
    <col min="2771" max="2771" width="3.7109375" style="1" customWidth="1"/>
    <col min="2772" max="2772" width="7.7109375" style="1" customWidth="1"/>
    <col min="2773" max="2773" width="5.85546875" style="1" customWidth="1"/>
    <col min="2774" max="2774" width="6.85546875" style="1" customWidth="1"/>
    <col min="2775" max="2775" width="5.7109375" style="1" customWidth="1"/>
    <col min="2776" max="2776" width="7.7109375" style="1" customWidth="1"/>
    <col min="2777" max="2777" width="33.85546875" style="1" customWidth="1"/>
    <col min="2778" max="2778" width="12" style="1" customWidth="1"/>
    <col min="2779" max="2779" width="11" style="1" customWidth="1"/>
    <col min="2780" max="2780" width="9.85546875" style="1" customWidth="1"/>
    <col min="2781" max="2782" width="10.42578125" style="1" customWidth="1"/>
    <col min="2783" max="2783" width="10" style="1" customWidth="1"/>
    <col min="2784" max="2784" width="15.42578125" style="1" customWidth="1"/>
    <col min="2785" max="2785" width="3.28515625" style="1" customWidth="1"/>
    <col min="2786" max="2787" width="20.7109375" style="1" customWidth="1"/>
    <col min="2788" max="3026" width="11.42578125" style="1"/>
    <col min="3027" max="3027" width="3.7109375" style="1" customWidth="1"/>
    <col min="3028" max="3028" width="7.7109375" style="1" customWidth="1"/>
    <col min="3029" max="3029" width="5.85546875" style="1" customWidth="1"/>
    <col min="3030" max="3030" width="6.85546875" style="1" customWidth="1"/>
    <col min="3031" max="3031" width="5.7109375" style="1" customWidth="1"/>
    <col min="3032" max="3032" width="7.7109375" style="1" customWidth="1"/>
    <col min="3033" max="3033" width="33.85546875" style="1" customWidth="1"/>
    <col min="3034" max="3034" width="12" style="1" customWidth="1"/>
    <col min="3035" max="3035" width="11" style="1" customWidth="1"/>
    <col min="3036" max="3036" width="9.85546875" style="1" customWidth="1"/>
    <col min="3037" max="3038" width="10.42578125" style="1" customWidth="1"/>
    <col min="3039" max="3039" width="10" style="1" customWidth="1"/>
    <col min="3040" max="3040" width="15.42578125" style="1" customWidth="1"/>
    <col min="3041" max="3041" width="3.28515625" style="1" customWidth="1"/>
    <col min="3042" max="3043" width="20.7109375" style="1" customWidth="1"/>
    <col min="3044" max="3282" width="11.42578125" style="1"/>
    <col min="3283" max="3283" width="3.7109375" style="1" customWidth="1"/>
    <col min="3284" max="3284" width="7.7109375" style="1" customWidth="1"/>
    <col min="3285" max="3285" width="5.85546875" style="1" customWidth="1"/>
    <col min="3286" max="3286" width="6.85546875" style="1" customWidth="1"/>
    <col min="3287" max="3287" width="5.7109375" style="1" customWidth="1"/>
    <col min="3288" max="3288" width="7.7109375" style="1" customWidth="1"/>
    <col min="3289" max="3289" width="33.85546875" style="1" customWidth="1"/>
    <col min="3290" max="3290" width="12" style="1" customWidth="1"/>
    <col min="3291" max="3291" width="11" style="1" customWidth="1"/>
    <col min="3292" max="3292" width="9.85546875" style="1" customWidth="1"/>
    <col min="3293" max="3294" width="10.42578125" style="1" customWidth="1"/>
    <col min="3295" max="3295" width="10" style="1" customWidth="1"/>
    <col min="3296" max="3296" width="15.42578125" style="1" customWidth="1"/>
    <col min="3297" max="3297" width="3.28515625" style="1" customWidth="1"/>
    <col min="3298" max="3299" width="20.7109375" style="1" customWidth="1"/>
    <col min="3300" max="3538" width="11.42578125" style="1"/>
    <col min="3539" max="3539" width="3.7109375" style="1" customWidth="1"/>
    <col min="3540" max="3540" width="7.7109375" style="1" customWidth="1"/>
    <col min="3541" max="3541" width="5.85546875" style="1" customWidth="1"/>
    <col min="3542" max="3542" width="6.85546875" style="1" customWidth="1"/>
    <col min="3543" max="3543" width="5.7109375" style="1" customWidth="1"/>
    <col min="3544" max="3544" width="7.7109375" style="1" customWidth="1"/>
    <col min="3545" max="3545" width="33.85546875" style="1" customWidth="1"/>
    <col min="3546" max="3546" width="12" style="1" customWidth="1"/>
    <col min="3547" max="3547" width="11" style="1" customWidth="1"/>
    <col min="3548" max="3548" width="9.85546875" style="1" customWidth="1"/>
    <col min="3549" max="3550" width="10.42578125" style="1" customWidth="1"/>
    <col min="3551" max="3551" width="10" style="1" customWidth="1"/>
    <col min="3552" max="3552" width="15.42578125" style="1" customWidth="1"/>
    <col min="3553" max="3553" width="3.28515625" style="1" customWidth="1"/>
    <col min="3554" max="3555" width="20.7109375" style="1" customWidth="1"/>
    <col min="3556" max="3794" width="11.42578125" style="1"/>
    <col min="3795" max="3795" width="3.7109375" style="1" customWidth="1"/>
    <col min="3796" max="3796" width="7.7109375" style="1" customWidth="1"/>
    <col min="3797" max="3797" width="5.85546875" style="1" customWidth="1"/>
    <col min="3798" max="3798" width="6.85546875" style="1" customWidth="1"/>
    <col min="3799" max="3799" width="5.7109375" style="1" customWidth="1"/>
    <col min="3800" max="3800" width="7.7109375" style="1" customWidth="1"/>
    <col min="3801" max="3801" width="33.85546875" style="1" customWidth="1"/>
    <col min="3802" max="3802" width="12" style="1" customWidth="1"/>
    <col min="3803" max="3803" width="11" style="1" customWidth="1"/>
    <col min="3804" max="3804" width="9.85546875" style="1" customWidth="1"/>
    <col min="3805" max="3806" width="10.42578125" style="1" customWidth="1"/>
    <col min="3807" max="3807" width="10" style="1" customWidth="1"/>
    <col min="3808" max="3808" width="15.42578125" style="1" customWidth="1"/>
    <col min="3809" max="3809" width="3.28515625" style="1" customWidth="1"/>
    <col min="3810" max="3811" width="20.7109375" style="1" customWidth="1"/>
    <col min="3812" max="4050" width="11.42578125" style="1"/>
    <col min="4051" max="4051" width="3.7109375" style="1" customWidth="1"/>
    <col min="4052" max="4052" width="7.7109375" style="1" customWidth="1"/>
    <col min="4053" max="4053" width="5.85546875" style="1" customWidth="1"/>
    <col min="4054" max="4054" width="6.85546875" style="1" customWidth="1"/>
    <col min="4055" max="4055" width="5.7109375" style="1" customWidth="1"/>
    <col min="4056" max="4056" width="7.7109375" style="1" customWidth="1"/>
    <col min="4057" max="4057" width="33.85546875" style="1" customWidth="1"/>
    <col min="4058" max="4058" width="12" style="1" customWidth="1"/>
    <col min="4059" max="4059" width="11" style="1" customWidth="1"/>
    <col min="4060" max="4060" width="9.85546875" style="1" customWidth="1"/>
    <col min="4061" max="4062" width="10.42578125" style="1" customWidth="1"/>
    <col min="4063" max="4063" width="10" style="1" customWidth="1"/>
    <col min="4064" max="4064" width="15.42578125" style="1" customWidth="1"/>
    <col min="4065" max="4065" width="3.28515625" style="1" customWidth="1"/>
    <col min="4066" max="4067" width="20.7109375" style="1" customWidth="1"/>
    <col min="4068" max="4306" width="11.42578125" style="1"/>
    <col min="4307" max="4307" width="3.7109375" style="1" customWidth="1"/>
    <col min="4308" max="4308" width="7.7109375" style="1" customWidth="1"/>
    <col min="4309" max="4309" width="5.85546875" style="1" customWidth="1"/>
    <col min="4310" max="4310" width="6.85546875" style="1" customWidth="1"/>
    <col min="4311" max="4311" width="5.7109375" style="1" customWidth="1"/>
    <col min="4312" max="4312" width="7.7109375" style="1" customWidth="1"/>
    <col min="4313" max="4313" width="33.85546875" style="1" customWidth="1"/>
    <col min="4314" max="4314" width="12" style="1" customWidth="1"/>
    <col min="4315" max="4315" width="11" style="1" customWidth="1"/>
    <col min="4316" max="4316" width="9.85546875" style="1" customWidth="1"/>
    <col min="4317" max="4318" width="10.42578125" style="1" customWidth="1"/>
    <col min="4319" max="4319" width="10" style="1" customWidth="1"/>
    <col min="4320" max="4320" width="15.42578125" style="1" customWidth="1"/>
    <col min="4321" max="4321" width="3.28515625" style="1" customWidth="1"/>
    <col min="4322" max="4323" width="20.7109375" style="1" customWidth="1"/>
    <col min="4324" max="4562" width="11.42578125" style="1"/>
    <col min="4563" max="4563" width="3.7109375" style="1" customWidth="1"/>
    <col min="4564" max="4564" width="7.7109375" style="1" customWidth="1"/>
    <col min="4565" max="4565" width="5.85546875" style="1" customWidth="1"/>
    <col min="4566" max="4566" width="6.85546875" style="1" customWidth="1"/>
    <col min="4567" max="4567" width="5.7109375" style="1" customWidth="1"/>
    <col min="4568" max="4568" width="7.7109375" style="1" customWidth="1"/>
    <col min="4569" max="4569" width="33.85546875" style="1" customWidth="1"/>
    <col min="4570" max="4570" width="12" style="1" customWidth="1"/>
    <col min="4571" max="4571" width="11" style="1" customWidth="1"/>
    <col min="4572" max="4572" width="9.85546875" style="1" customWidth="1"/>
    <col min="4573" max="4574" width="10.42578125" style="1" customWidth="1"/>
    <col min="4575" max="4575" width="10" style="1" customWidth="1"/>
    <col min="4576" max="4576" width="15.42578125" style="1" customWidth="1"/>
    <col min="4577" max="4577" width="3.28515625" style="1" customWidth="1"/>
    <col min="4578" max="4579" width="20.7109375" style="1" customWidth="1"/>
    <col min="4580" max="4818" width="11.42578125" style="1"/>
    <col min="4819" max="4819" width="3.7109375" style="1" customWidth="1"/>
    <col min="4820" max="4820" width="7.7109375" style="1" customWidth="1"/>
    <col min="4821" max="4821" width="5.85546875" style="1" customWidth="1"/>
    <col min="4822" max="4822" width="6.85546875" style="1" customWidth="1"/>
    <col min="4823" max="4823" width="5.7109375" style="1" customWidth="1"/>
    <col min="4824" max="4824" width="7.7109375" style="1" customWidth="1"/>
    <col min="4825" max="4825" width="33.85546875" style="1" customWidth="1"/>
    <col min="4826" max="4826" width="12" style="1" customWidth="1"/>
    <col min="4827" max="4827" width="11" style="1" customWidth="1"/>
    <col min="4828" max="4828" width="9.85546875" style="1" customWidth="1"/>
    <col min="4829" max="4830" width="10.42578125" style="1" customWidth="1"/>
    <col min="4831" max="4831" width="10" style="1" customWidth="1"/>
    <col min="4832" max="4832" width="15.42578125" style="1" customWidth="1"/>
    <col min="4833" max="4833" width="3.28515625" style="1" customWidth="1"/>
    <col min="4834" max="4835" width="20.7109375" style="1" customWidth="1"/>
    <col min="4836" max="5074" width="11.42578125" style="1"/>
    <col min="5075" max="5075" width="3.7109375" style="1" customWidth="1"/>
    <col min="5076" max="5076" width="7.7109375" style="1" customWidth="1"/>
    <col min="5077" max="5077" width="5.85546875" style="1" customWidth="1"/>
    <col min="5078" max="5078" width="6.85546875" style="1" customWidth="1"/>
    <col min="5079" max="5079" width="5.7109375" style="1" customWidth="1"/>
    <col min="5080" max="5080" width="7.7109375" style="1" customWidth="1"/>
    <col min="5081" max="5081" width="33.85546875" style="1" customWidth="1"/>
    <col min="5082" max="5082" width="12" style="1" customWidth="1"/>
    <col min="5083" max="5083" width="11" style="1" customWidth="1"/>
    <col min="5084" max="5084" width="9.85546875" style="1" customWidth="1"/>
    <col min="5085" max="5086" width="10.42578125" style="1" customWidth="1"/>
    <col min="5087" max="5087" width="10" style="1" customWidth="1"/>
    <col min="5088" max="5088" width="15.42578125" style="1" customWidth="1"/>
    <col min="5089" max="5089" width="3.28515625" style="1" customWidth="1"/>
    <col min="5090" max="5091" width="20.7109375" style="1" customWidth="1"/>
    <col min="5092" max="5330" width="11.42578125" style="1"/>
    <col min="5331" max="5331" width="3.7109375" style="1" customWidth="1"/>
    <col min="5332" max="5332" width="7.7109375" style="1" customWidth="1"/>
    <col min="5333" max="5333" width="5.85546875" style="1" customWidth="1"/>
    <col min="5334" max="5334" width="6.85546875" style="1" customWidth="1"/>
    <col min="5335" max="5335" width="5.7109375" style="1" customWidth="1"/>
    <col min="5336" max="5336" width="7.7109375" style="1" customWidth="1"/>
    <col min="5337" max="5337" width="33.85546875" style="1" customWidth="1"/>
    <col min="5338" max="5338" width="12" style="1" customWidth="1"/>
    <col min="5339" max="5339" width="11" style="1" customWidth="1"/>
    <col min="5340" max="5340" width="9.85546875" style="1" customWidth="1"/>
    <col min="5341" max="5342" width="10.42578125" style="1" customWidth="1"/>
    <col min="5343" max="5343" width="10" style="1" customWidth="1"/>
    <col min="5344" max="5344" width="15.42578125" style="1" customWidth="1"/>
    <col min="5345" max="5345" width="3.28515625" style="1" customWidth="1"/>
    <col min="5346" max="5347" width="20.7109375" style="1" customWidth="1"/>
    <col min="5348" max="5586" width="11.42578125" style="1"/>
    <col min="5587" max="5587" width="3.7109375" style="1" customWidth="1"/>
    <col min="5588" max="5588" width="7.7109375" style="1" customWidth="1"/>
    <col min="5589" max="5589" width="5.85546875" style="1" customWidth="1"/>
    <col min="5590" max="5590" width="6.85546875" style="1" customWidth="1"/>
    <col min="5591" max="5591" width="5.7109375" style="1" customWidth="1"/>
    <col min="5592" max="5592" width="7.7109375" style="1" customWidth="1"/>
    <col min="5593" max="5593" width="33.85546875" style="1" customWidth="1"/>
    <col min="5594" max="5594" width="12" style="1" customWidth="1"/>
    <col min="5595" max="5595" width="11" style="1" customWidth="1"/>
    <col min="5596" max="5596" width="9.85546875" style="1" customWidth="1"/>
    <col min="5597" max="5598" width="10.42578125" style="1" customWidth="1"/>
    <col min="5599" max="5599" width="10" style="1" customWidth="1"/>
    <col min="5600" max="5600" width="15.42578125" style="1" customWidth="1"/>
    <col min="5601" max="5601" width="3.28515625" style="1" customWidth="1"/>
    <col min="5602" max="5603" width="20.7109375" style="1" customWidth="1"/>
    <col min="5604" max="5842" width="11.42578125" style="1"/>
    <col min="5843" max="5843" width="3.7109375" style="1" customWidth="1"/>
    <col min="5844" max="5844" width="7.7109375" style="1" customWidth="1"/>
    <col min="5845" max="5845" width="5.85546875" style="1" customWidth="1"/>
    <col min="5846" max="5846" width="6.85546875" style="1" customWidth="1"/>
    <col min="5847" max="5847" width="5.7109375" style="1" customWidth="1"/>
    <col min="5848" max="5848" width="7.7109375" style="1" customWidth="1"/>
    <col min="5849" max="5849" width="33.85546875" style="1" customWidth="1"/>
    <col min="5850" max="5850" width="12" style="1" customWidth="1"/>
    <col min="5851" max="5851" width="11" style="1" customWidth="1"/>
    <col min="5852" max="5852" width="9.85546875" style="1" customWidth="1"/>
    <col min="5853" max="5854" width="10.42578125" style="1" customWidth="1"/>
    <col min="5855" max="5855" width="10" style="1" customWidth="1"/>
    <col min="5856" max="5856" width="15.42578125" style="1" customWidth="1"/>
    <col min="5857" max="5857" width="3.28515625" style="1" customWidth="1"/>
    <col min="5858" max="5859" width="20.7109375" style="1" customWidth="1"/>
    <col min="5860" max="6098" width="11.42578125" style="1"/>
    <col min="6099" max="6099" width="3.7109375" style="1" customWidth="1"/>
    <col min="6100" max="6100" width="7.7109375" style="1" customWidth="1"/>
    <col min="6101" max="6101" width="5.85546875" style="1" customWidth="1"/>
    <col min="6102" max="6102" width="6.85546875" style="1" customWidth="1"/>
    <col min="6103" max="6103" width="5.7109375" style="1" customWidth="1"/>
    <col min="6104" max="6104" width="7.7109375" style="1" customWidth="1"/>
    <col min="6105" max="6105" width="33.85546875" style="1" customWidth="1"/>
    <col min="6106" max="6106" width="12" style="1" customWidth="1"/>
    <col min="6107" max="6107" width="11" style="1" customWidth="1"/>
    <col min="6108" max="6108" width="9.85546875" style="1" customWidth="1"/>
    <col min="6109" max="6110" width="10.42578125" style="1" customWidth="1"/>
    <col min="6111" max="6111" width="10" style="1" customWidth="1"/>
    <col min="6112" max="6112" width="15.42578125" style="1" customWidth="1"/>
    <col min="6113" max="6113" width="3.28515625" style="1" customWidth="1"/>
    <col min="6114" max="6115" width="20.7109375" style="1" customWidth="1"/>
    <col min="6116" max="6354" width="11.42578125" style="1"/>
    <col min="6355" max="6355" width="3.7109375" style="1" customWidth="1"/>
    <col min="6356" max="6356" width="7.7109375" style="1" customWidth="1"/>
    <col min="6357" max="6357" width="5.85546875" style="1" customWidth="1"/>
    <col min="6358" max="6358" width="6.85546875" style="1" customWidth="1"/>
    <col min="6359" max="6359" width="5.7109375" style="1" customWidth="1"/>
    <col min="6360" max="6360" width="7.7109375" style="1" customWidth="1"/>
    <col min="6361" max="6361" width="33.85546875" style="1" customWidth="1"/>
    <col min="6362" max="6362" width="12" style="1" customWidth="1"/>
    <col min="6363" max="6363" width="11" style="1" customWidth="1"/>
    <col min="6364" max="6364" width="9.85546875" style="1" customWidth="1"/>
    <col min="6365" max="6366" width="10.42578125" style="1" customWidth="1"/>
    <col min="6367" max="6367" width="10" style="1" customWidth="1"/>
    <col min="6368" max="6368" width="15.42578125" style="1" customWidth="1"/>
    <col min="6369" max="6369" width="3.28515625" style="1" customWidth="1"/>
    <col min="6370" max="6371" width="20.7109375" style="1" customWidth="1"/>
    <col min="6372" max="6610" width="11.42578125" style="1"/>
    <col min="6611" max="6611" width="3.7109375" style="1" customWidth="1"/>
    <col min="6612" max="6612" width="7.7109375" style="1" customWidth="1"/>
    <col min="6613" max="6613" width="5.85546875" style="1" customWidth="1"/>
    <col min="6614" max="6614" width="6.85546875" style="1" customWidth="1"/>
    <col min="6615" max="6615" width="5.7109375" style="1" customWidth="1"/>
    <col min="6616" max="6616" width="7.7109375" style="1" customWidth="1"/>
    <col min="6617" max="6617" width="33.85546875" style="1" customWidth="1"/>
    <col min="6618" max="6618" width="12" style="1" customWidth="1"/>
    <col min="6619" max="6619" width="11" style="1" customWidth="1"/>
    <col min="6620" max="6620" width="9.85546875" style="1" customWidth="1"/>
    <col min="6621" max="6622" width="10.42578125" style="1" customWidth="1"/>
    <col min="6623" max="6623" width="10" style="1" customWidth="1"/>
    <col min="6624" max="6624" width="15.42578125" style="1" customWidth="1"/>
    <col min="6625" max="6625" width="3.28515625" style="1" customWidth="1"/>
    <col min="6626" max="6627" width="20.7109375" style="1" customWidth="1"/>
    <col min="6628" max="6866" width="11.42578125" style="1"/>
    <col min="6867" max="6867" width="3.7109375" style="1" customWidth="1"/>
    <col min="6868" max="6868" width="7.7109375" style="1" customWidth="1"/>
    <col min="6869" max="6869" width="5.85546875" style="1" customWidth="1"/>
    <col min="6870" max="6870" width="6.85546875" style="1" customWidth="1"/>
    <col min="6871" max="6871" width="5.7109375" style="1" customWidth="1"/>
    <col min="6872" max="6872" width="7.7109375" style="1" customWidth="1"/>
    <col min="6873" max="6873" width="33.85546875" style="1" customWidth="1"/>
    <col min="6874" max="6874" width="12" style="1" customWidth="1"/>
    <col min="6875" max="6875" width="11" style="1" customWidth="1"/>
    <col min="6876" max="6876" width="9.85546875" style="1" customWidth="1"/>
    <col min="6877" max="6878" width="10.42578125" style="1" customWidth="1"/>
    <col min="6879" max="6879" width="10" style="1" customWidth="1"/>
    <col min="6880" max="6880" width="15.42578125" style="1" customWidth="1"/>
    <col min="6881" max="6881" width="3.28515625" style="1" customWidth="1"/>
    <col min="6882" max="6883" width="20.7109375" style="1" customWidth="1"/>
    <col min="6884" max="7122" width="11.42578125" style="1"/>
    <col min="7123" max="7123" width="3.7109375" style="1" customWidth="1"/>
    <col min="7124" max="7124" width="7.7109375" style="1" customWidth="1"/>
    <col min="7125" max="7125" width="5.85546875" style="1" customWidth="1"/>
    <col min="7126" max="7126" width="6.85546875" style="1" customWidth="1"/>
    <col min="7127" max="7127" width="5.7109375" style="1" customWidth="1"/>
    <col min="7128" max="7128" width="7.7109375" style="1" customWidth="1"/>
    <col min="7129" max="7129" width="33.85546875" style="1" customWidth="1"/>
    <col min="7130" max="7130" width="12" style="1" customWidth="1"/>
    <col min="7131" max="7131" width="11" style="1" customWidth="1"/>
    <col min="7132" max="7132" width="9.85546875" style="1" customWidth="1"/>
    <col min="7133" max="7134" width="10.42578125" style="1" customWidth="1"/>
    <col min="7135" max="7135" width="10" style="1" customWidth="1"/>
    <col min="7136" max="7136" width="15.42578125" style="1" customWidth="1"/>
    <col min="7137" max="7137" width="3.28515625" style="1" customWidth="1"/>
    <col min="7138" max="7139" width="20.7109375" style="1" customWidth="1"/>
    <col min="7140" max="7378" width="11.42578125" style="1"/>
    <col min="7379" max="7379" width="3.7109375" style="1" customWidth="1"/>
    <col min="7380" max="7380" width="7.7109375" style="1" customWidth="1"/>
    <col min="7381" max="7381" width="5.85546875" style="1" customWidth="1"/>
    <col min="7382" max="7382" width="6.85546875" style="1" customWidth="1"/>
    <col min="7383" max="7383" width="5.7109375" style="1" customWidth="1"/>
    <col min="7384" max="7384" width="7.7109375" style="1" customWidth="1"/>
    <col min="7385" max="7385" width="33.85546875" style="1" customWidth="1"/>
    <col min="7386" max="7386" width="12" style="1" customWidth="1"/>
    <col min="7387" max="7387" width="11" style="1" customWidth="1"/>
    <col min="7388" max="7388" width="9.85546875" style="1" customWidth="1"/>
    <col min="7389" max="7390" width="10.42578125" style="1" customWidth="1"/>
    <col min="7391" max="7391" width="10" style="1" customWidth="1"/>
    <col min="7392" max="7392" width="15.42578125" style="1" customWidth="1"/>
    <col min="7393" max="7393" width="3.28515625" style="1" customWidth="1"/>
    <col min="7394" max="7395" width="20.7109375" style="1" customWidth="1"/>
    <col min="7396" max="7634" width="11.42578125" style="1"/>
    <col min="7635" max="7635" width="3.7109375" style="1" customWidth="1"/>
    <col min="7636" max="7636" width="7.7109375" style="1" customWidth="1"/>
    <col min="7637" max="7637" width="5.85546875" style="1" customWidth="1"/>
    <col min="7638" max="7638" width="6.85546875" style="1" customWidth="1"/>
    <col min="7639" max="7639" width="5.7109375" style="1" customWidth="1"/>
    <col min="7640" max="7640" width="7.7109375" style="1" customWidth="1"/>
    <col min="7641" max="7641" width="33.85546875" style="1" customWidth="1"/>
    <col min="7642" max="7642" width="12" style="1" customWidth="1"/>
    <col min="7643" max="7643" width="11" style="1" customWidth="1"/>
    <col min="7644" max="7644" width="9.85546875" style="1" customWidth="1"/>
    <col min="7645" max="7646" width="10.42578125" style="1" customWidth="1"/>
    <col min="7647" max="7647" width="10" style="1" customWidth="1"/>
    <col min="7648" max="7648" width="15.42578125" style="1" customWidth="1"/>
    <col min="7649" max="7649" width="3.28515625" style="1" customWidth="1"/>
    <col min="7650" max="7651" width="20.7109375" style="1" customWidth="1"/>
    <col min="7652" max="7890" width="11.42578125" style="1"/>
    <col min="7891" max="7891" width="3.7109375" style="1" customWidth="1"/>
    <col min="7892" max="7892" width="7.7109375" style="1" customWidth="1"/>
    <col min="7893" max="7893" width="5.85546875" style="1" customWidth="1"/>
    <col min="7894" max="7894" width="6.85546875" style="1" customWidth="1"/>
    <col min="7895" max="7895" width="5.7109375" style="1" customWidth="1"/>
    <col min="7896" max="7896" width="7.7109375" style="1" customWidth="1"/>
    <col min="7897" max="7897" width="33.85546875" style="1" customWidth="1"/>
    <col min="7898" max="7898" width="12" style="1" customWidth="1"/>
    <col min="7899" max="7899" width="11" style="1" customWidth="1"/>
    <col min="7900" max="7900" width="9.85546875" style="1" customWidth="1"/>
    <col min="7901" max="7902" width="10.42578125" style="1" customWidth="1"/>
    <col min="7903" max="7903" width="10" style="1" customWidth="1"/>
    <col min="7904" max="7904" width="15.42578125" style="1" customWidth="1"/>
    <col min="7905" max="7905" width="3.28515625" style="1" customWidth="1"/>
    <col min="7906" max="7907" width="20.7109375" style="1" customWidth="1"/>
    <col min="7908" max="8146" width="11.42578125" style="1"/>
    <col min="8147" max="8147" width="3.7109375" style="1" customWidth="1"/>
    <col min="8148" max="8148" width="7.7109375" style="1" customWidth="1"/>
    <col min="8149" max="8149" width="5.85546875" style="1" customWidth="1"/>
    <col min="8150" max="8150" width="6.85546875" style="1" customWidth="1"/>
    <col min="8151" max="8151" width="5.7109375" style="1" customWidth="1"/>
    <col min="8152" max="8152" width="7.7109375" style="1" customWidth="1"/>
    <col min="8153" max="8153" width="33.85546875" style="1" customWidth="1"/>
    <col min="8154" max="8154" width="12" style="1" customWidth="1"/>
    <col min="8155" max="8155" width="11" style="1" customWidth="1"/>
    <col min="8156" max="8156" width="9.85546875" style="1" customWidth="1"/>
    <col min="8157" max="8158" width="10.42578125" style="1" customWidth="1"/>
    <col min="8159" max="8159" width="10" style="1" customWidth="1"/>
    <col min="8160" max="8160" width="15.42578125" style="1" customWidth="1"/>
    <col min="8161" max="8161" width="3.28515625" style="1" customWidth="1"/>
    <col min="8162" max="8163" width="20.7109375" style="1" customWidth="1"/>
    <col min="8164" max="8402" width="11.42578125" style="1"/>
    <col min="8403" max="8403" width="3.7109375" style="1" customWidth="1"/>
    <col min="8404" max="8404" width="7.7109375" style="1" customWidth="1"/>
    <col min="8405" max="8405" width="5.85546875" style="1" customWidth="1"/>
    <col min="8406" max="8406" width="6.85546875" style="1" customWidth="1"/>
    <col min="8407" max="8407" width="5.7109375" style="1" customWidth="1"/>
    <col min="8408" max="8408" width="7.7109375" style="1" customWidth="1"/>
    <col min="8409" max="8409" width="33.85546875" style="1" customWidth="1"/>
    <col min="8410" max="8410" width="12" style="1" customWidth="1"/>
    <col min="8411" max="8411" width="11" style="1" customWidth="1"/>
    <col min="8412" max="8412" width="9.85546875" style="1" customWidth="1"/>
    <col min="8413" max="8414" width="10.42578125" style="1" customWidth="1"/>
    <col min="8415" max="8415" width="10" style="1" customWidth="1"/>
    <col min="8416" max="8416" width="15.42578125" style="1" customWidth="1"/>
    <col min="8417" max="8417" width="3.28515625" style="1" customWidth="1"/>
    <col min="8418" max="8419" width="20.7109375" style="1" customWidth="1"/>
    <col min="8420" max="8658" width="11.42578125" style="1"/>
    <col min="8659" max="8659" width="3.7109375" style="1" customWidth="1"/>
    <col min="8660" max="8660" width="7.7109375" style="1" customWidth="1"/>
    <col min="8661" max="8661" width="5.85546875" style="1" customWidth="1"/>
    <col min="8662" max="8662" width="6.85546875" style="1" customWidth="1"/>
    <col min="8663" max="8663" width="5.7109375" style="1" customWidth="1"/>
    <col min="8664" max="8664" width="7.7109375" style="1" customWidth="1"/>
    <col min="8665" max="8665" width="33.85546875" style="1" customWidth="1"/>
    <col min="8666" max="8666" width="12" style="1" customWidth="1"/>
    <col min="8667" max="8667" width="11" style="1" customWidth="1"/>
    <col min="8668" max="8668" width="9.85546875" style="1" customWidth="1"/>
    <col min="8669" max="8670" width="10.42578125" style="1" customWidth="1"/>
    <col min="8671" max="8671" width="10" style="1" customWidth="1"/>
    <col min="8672" max="8672" width="15.42578125" style="1" customWidth="1"/>
    <col min="8673" max="8673" width="3.28515625" style="1" customWidth="1"/>
    <col min="8674" max="8675" width="20.7109375" style="1" customWidth="1"/>
    <col min="8676" max="8914" width="11.42578125" style="1"/>
    <col min="8915" max="8915" width="3.7109375" style="1" customWidth="1"/>
    <col min="8916" max="8916" width="7.7109375" style="1" customWidth="1"/>
    <col min="8917" max="8917" width="5.85546875" style="1" customWidth="1"/>
    <col min="8918" max="8918" width="6.85546875" style="1" customWidth="1"/>
    <col min="8919" max="8919" width="5.7109375" style="1" customWidth="1"/>
    <col min="8920" max="8920" width="7.7109375" style="1" customWidth="1"/>
    <col min="8921" max="8921" width="33.85546875" style="1" customWidth="1"/>
    <col min="8922" max="8922" width="12" style="1" customWidth="1"/>
    <col min="8923" max="8923" width="11" style="1" customWidth="1"/>
    <col min="8924" max="8924" width="9.85546875" style="1" customWidth="1"/>
    <col min="8925" max="8926" width="10.42578125" style="1" customWidth="1"/>
    <col min="8927" max="8927" width="10" style="1" customWidth="1"/>
    <col min="8928" max="8928" width="15.42578125" style="1" customWidth="1"/>
    <col min="8929" max="8929" width="3.28515625" style="1" customWidth="1"/>
    <col min="8930" max="8931" width="20.7109375" style="1" customWidth="1"/>
    <col min="8932" max="9170" width="11.42578125" style="1"/>
    <col min="9171" max="9171" width="3.7109375" style="1" customWidth="1"/>
    <col min="9172" max="9172" width="7.7109375" style="1" customWidth="1"/>
    <col min="9173" max="9173" width="5.85546875" style="1" customWidth="1"/>
    <col min="9174" max="9174" width="6.85546875" style="1" customWidth="1"/>
    <col min="9175" max="9175" width="5.7109375" style="1" customWidth="1"/>
    <col min="9176" max="9176" width="7.7109375" style="1" customWidth="1"/>
    <col min="9177" max="9177" width="33.85546875" style="1" customWidth="1"/>
    <col min="9178" max="9178" width="12" style="1" customWidth="1"/>
    <col min="9179" max="9179" width="11" style="1" customWidth="1"/>
    <col min="9180" max="9180" width="9.85546875" style="1" customWidth="1"/>
    <col min="9181" max="9182" width="10.42578125" style="1" customWidth="1"/>
    <col min="9183" max="9183" width="10" style="1" customWidth="1"/>
    <col min="9184" max="9184" width="15.42578125" style="1" customWidth="1"/>
    <col min="9185" max="9185" width="3.28515625" style="1" customWidth="1"/>
    <col min="9186" max="9187" width="20.7109375" style="1" customWidth="1"/>
    <col min="9188" max="9426" width="11.42578125" style="1"/>
    <col min="9427" max="9427" width="3.7109375" style="1" customWidth="1"/>
    <col min="9428" max="9428" width="7.7109375" style="1" customWidth="1"/>
    <col min="9429" max="9429" width="5.85546875" style="1" customWidth="1"/>
    <col min="9430" max="9430" width="6.85546875" style="1" customWidth="1"/>
    <col min="9431" max="9431" width="5.7109375" style="1" customWidth="1"/>
    <col min="9432" max="9432" width="7.7109375" style="1" customWidth="1"/>
    <col min="9433" max="9433" width="33.85546875" style="1" customWidth="1"/>
    <col min="9434" max="9434" width="12" style="1" customWidth="1"/>
    <col min="9435" max="9435" width="11" style="1" customWidth="1"/>
    <col min="9436" max="9436" width="9.85546875" style="1" customWidth="1"/>
    <col min="9437" max="9438" width="10.42578125" style="1" customWidth="1"/>
    <col min="9439" max="9439" width="10" style="1" customWidth="1"/>
    <col min="9440" max="9440" width="15.42578125" style="1" customWidth="1"/>
    <col min="9441" max="9441" width="3.28515625" style="1" customWidth="1"/>
    <col min="9442" max="9443" width="20.7109375" style="1" customWidth="1"/>
    <col min="9444" max="9682" width="11.42578125" style="1"/>
    <col min="9683" max="9683" width="3.7109375" style="1" customWidth="1"/>
    <col min="9684" max="9684" width="7.7109375" style="1" customWidth="1"/>
    <col min="9685" max="9685" width="5.85546875" style="1" customWidth="1"/>
    <col min="9686" max="9686" width="6.85546875" style="1" customWidth="1"/>
    <col min="9687" max="9687" width="5.7109375" style="1" customWidth="1"/>
    <col min="9688" max="9688" width="7.7109375" style="1" customWidth="1"/>
    <col min="9689" max="9689" width="33.85546875" style="1" customWidth="1"/>
    <col min="9690" max="9690" width="12" style="1" customWidth="1"/>
    <col min="9691" max="9691" width="11" style="1" customWidth="1"/>
    <col min="9692" max="9692" width="9.85546875" style="1" customWidth="1"/>
    <col min="9693" max="9694" width="10.42578125" style="1" customWidth="1"/>
    <col min="9695" max="9695" width="10" style="1" customWidth="1"/>
    <col min="9696" max="9696" width="15.42578125" style="1" customWidth="1"/>
    <col min="9697" max="9697" width="3.28515625" style="1" customWidth="1"/>
    <col min="9698" max="9699" width="20.7109375" style="1" customWidth="1"/>
    <col min="9700" max="9938" width="11.42578125" style="1"/>
    <col min="9939" max="9939" width="3.7109375" style="1" customWidth="1"/>
    <col min="9940" max="9940" width="7.7109375" style="1" customWidth="1"/>
    <col min="9941" max="9941" width="5.85546875" style="1" customWidth="1"/>
    <col min="9942" max="9942" width="6.85546875" style="1" customWidth="1"/>
    <col min="9943" max="9943" width="5.7109375" style="1" customWidth="1"/>
    <col min="9944" max="9944" width="7.7109375" style="1" customWidth="1"/>
    <col min="9945" max="9945" width="33.85546875" style="1" customWidth="1"/>
    <col min="9946" max="9946" width="12" style="1" customWidth="1"/>
    <col min="9947" max="9947" width="11" style="1" customWidth="1"/>
    <col min="9948" max="9948" width="9.85546875" style="1" customWidth="1"/>
    <col min="9949" max="9950" width="10.42578125" style="1" customWidth="1"/>
    <col min="9951" max="9951" width="10" style="1" customWidth="1"/>
    <col min="9952" max="9952" width="15.42578125" style="1" customWidth="1"/>
    <col min="9953" max="9953" width="3.28515625" style="1" customWidth="1"/>
    <col min="9954" max="9955" width="20.7109375" style="1" customWidth="1"/>
    <col min="9956" max="10194" width="11.42578125" style="1"/>
    <col min="10195" max="10195" width="3.7109375" style="1" customWidth="1"/>
    <col min="10196" max="10196" width="7.7109375" style="1" customWidth="1"/>
    <col min="10197" max="10197" width="5.85546875" style="1" customWidth="1"/>
    <col min="10198" max="10198" width="6.85546875" style="1" customWidth="1"/>
    <col min="10199" max="10199" width="5.7109375" style="1" customWidth="1"/>
    <col min="10200" max="10200" width="7.7109375" style="1" customWidth="1"/>
    <col min="10201" max="10201" width="33.85546875" style="1" customWidth="1"/>
    <col min="10202" max="10202" width="12" style="1" customWidth="1"/>
    <col min="10203" max="10203" width="11" style="1" customWidth="1"/>
    <col min="10204" max="10204" width="9.85546875" style="1" customWidth="1"/>
    <col min="10205" max="10206" width="10.42578125" style="1" customWidth="1"/>
    <col min="10207" max="10207" width="10" style="1" customWidth="1"/>
    <col min="10208" max="10208" width="15.42578125" style="1" customWidth="1"/>
    <col min="10209" max="10209" width="3.28515625" style="1" customWidth="1"/>
    <col min="10210" max="10211" width="20.7109375" style="1" customWidth="1"/>
    <col min="10212" max="10450" width="11.42578125" style="1"/>
    <col min="10451" max="10451" width="3.7109375" style="1" customWidth="1"/>
    <col min="10452" max="10452" width="7.7109375" style="1" customWidth="1"/>
    <col min="10453" max="10453" width="5.85546875" style="1" customWidth="1"/>
    <col min="10454" max="10454" width="6.85546875" style="1" customWidth="1"/>
    <col min="10455" max="10455" width="5.7109375" style="1" customWidth="1"/>
    <col min="10456" max="10456" width="7.7109375" style="1" customWidth="1"/>
    <col min="10457" max="10457" width="33.85546875" style="1" customWidth="1"/>
    <col min="10458" max="10458" width="12" style="1" customWidth="1"/>
    <col min="10459" max="10459" width="11" style="1" customWidth="1"/>
    <col min="10460" max="10460" width="9.85546875" style="1" customWidth="1"/>
    <col min="10461" max="10462" width="10.42578125" style="1" customWidth="1"/>
    <col min="10463" max="10463" width="10" style="1" customWidth="1"/>
    <col min="10464" max="10464" width="15.42578125" style="1" customWidth="1"/>
    <col min="10465" max="10465" width="3.28515625" style="1" customWidth="1"/>
    <col min="10466" max="10467" width="20.7109375" style="1" customWidth="1"/>
    <col min="10468" max="10706" width="11.42578125" style="1"/>
    <col min="10707" max="10707" width="3.7109375" style="1" customWidth="1"/>
    <col min="10708" max="10708" width="7.7109375" style="1" customWidth="1"/>
    <col min="10709" max="10709" width="5.85546875" style="1" customWidth="1"/>
    <col min="10710" max="10710" width="6.85546875" style="1" customWidth="1"/>
    <col min="10711" max="10711" width="5.7109375" style="1" customWidth="1"/>
    <col min="10712" max="10712" width="7.7109375" style="1" customWidth="1"/>
    <col min="10713" max="10713" width="33.85546875" style="1" customWidth="1"/>
    <col min="10714" max="10714" width="12" style="1" customWidth="1"/>
    <col min="10715" max="10715" width="11" style="1" customWidth="1"/>
    <col min="10716" max="10716" width="9.85546875" style="1" customWidth="1"/>
    <col min="10717" max="10718" width="10.42578125" style="1" customWidth="1"/>
    <col min="10719" max="10719" width="10" style="1" customWidth="1"/>
    <col min="10720" max="10720" width="15.42578125" style="1" customWidth="1"/>
    <col min="10721" max="10721" width="3.28515625" style="1" customWidth="1"/>
    <col min="10722" max="10723" width="20.7109375" style="1" customWidth="1"/>
    <col min="10724" max="10962" width="11.42578125" style="1"/>
    <col min="10963" max="10963" width="3.7109375" style="1" customWidth="1"/>
    <col min="10964" max="10964" width="7.7109375" style="1" customWidth="1"/>
    <col min="10965" max="10965" width="5.85546875" style="1" customWidth="1"/>
    <col min="10966" max="10966" width="6.85546875" style="1" customWidth="1"/>
    <col min="10967" max="10967" width="5.7109375" style="1" customWidth="1"/>
    <col min="10968" max="10968" width="7.7109375" style="1" customWidth="1"/>
    <col min="10969" max="10969" width="33.85546875" style="1" customWidth="1"/>
    <col min="10970" max="10970" width="12" style="1" customWidth="1"/>
    <col min="10971" max="10971" width="11" style="1" customWidth="1"/>
    <col min="10972" max="10972" width="9.85546875" style="1" customWidth="1"/>
    <col min="10973" max="10974" width="10.42578125" style="1" customWidth="1"/>
    <col min="10975" max="10975" width="10" style="1" customWidth="1"/>
    <col min="10976" max="10976" width="15.42578125" style="1" customWidth="1"/>
    <col min="10977" max="10977" width="3.28515625" style="1" customWidth="1"/>
    <col min="10978" max="10979" width="20.7109375" style="1" customWidth="1"/>
    <col min="10980" max="11218" width="11.42578125" style="1"/>
    <col min="11219" max="11219" width="3.7109375" style="1" customWidth="1"/>
    <col min="11220" max="11220" width="7.7109375" style="1" customWidth="1"/>
    <col min="11221" max="11221" width="5.85546875" style="1" customWidth="1"/>
    <col min="11222" max="11222" width="6.85546875" style="1" customWidth="1"/>
    <col min="11223" max="11223" width="5.7109375" style="1" customWidth="1"/>
    <col min="11224" max="11224" width="7.7109375" style="1" customWidth="1"/>
    <col min="11225" max="11225" width="33.85546875" style="1" customWidth="1"/>
    <col min="11226" max="11226" width="12" style="1" customWidth="1"/>
    <col min="11227" max="11227" width="11" style="1" customWidth="1"/>
    <col min="11228" max="11228" width="9.85546875" style="1" customWidth="1"/>
    <col min="11229" max="11230" width="10.42578125" style="1" customWidth="1"/>
    <col min="11231" max="11231" width="10" style="1" customWidth="1"/>
    <col min="11232" max="11232" width="15.42578125" style="1" customWidth="1"/>
    <col min="11233" max="11233" width="3.28515625" style="1" customWidth="1"/>
    <col min="11234" max="11235" width="20.7109375" style="1" customWidth="1"/>
    <col min="11236" max="11474" width="11.42578125" style="1"/>
    <col min="11475" max="11475" width="3.7109375" style="1" customWidth="1"/>
    <col min="11476" max="11476" width="7.7109375" style="1" customWidth="1"/>
    <col min="11477" max="11477" width="5.85546875" style="1" customWidth="1"/>
    <col min="11478" max="11478" width="6.85546875" style="1" customWidth="1"/>
    <col min="11479" max="11479" width="5.7109375" style="1" customWidth="1"/>
    <col min="11480" max="11480" width="7.7109375" style="1" customWidth="1"/>
    <col min="11481" max="11481" width="33.85546875" style="1" customWidth="1"/>
    <col min="11482" max="11482" width="12" style="1" customWidth="1"/>
    <col min="11483" max="11483" width="11" style="1" customWidth="1"/>
    <col min="11484" max="11484" width="9.85546875" style="1" customWidth="1"/>
    <col min="11485" max="11486" width="10.42578125" style="1" customWidth="1"/>
    <col min="11487" max="11487" width="10" style="1" customWidth="1"/>
    <col min="11488" max="11488" width="15.42578125" style="1" customWidth="1"/>
    <col min="11489" max="11489" width="3.28515625" style="1" customWidth="1"/>
    <col min="11490" max="11491" width="20.7109375" style="1" customWidth="1"/>
    <col min="11492" max="11730" width="11.42578125" style="1"/>
    <col min="11731" max="11731" width="3.7109375" style="1" customWidth="1"/>
    <col min="11732" max="11732" width="7.7109375" style="1" customWidth="1"/>
    <col min="11733" max="11733" width="5.85546875" style="1" customWidth="1"/>
    <col min="11734" max="11734" width="6.85546875" style="1" customWidth="1"/>
    <col min="11735" max="11735" width="5.7109375" style="1" customWidth="1"/>
    <col min="11736" max="11736" width="7.7109375" style="1" customWidth="1"/>
    <col min="11737" max="11737" width="33.85546875" style="1" customWidth="1"/>
    <col min="11738" max="11738" width="12" style="1" customWidth="1"/>
    <col min="11739" max="11739" width="11" style="1" customWidth="1"/>
    <col min="11740" max="11740" width="9.85546875" style="1" customWidth="1"/>
    <col min="11741" max="11742" width="10.42578125" style="1" customWidth="1"/>
    <col min="11743" max="11743" width="10" style="1" customWidth="1"/>
    <col min="11744" max="11744" width="15.42578125" style="1" customWidth="1"/>
    <col min="11745" max="11745" width="3.28515625" style="1" customWidth="1"/>
    <col min="11746" max="11747" width="20.7109375" style="1" customWidth="1"/>
    <col min="11748" max="11986" width="11.42578125" style="1"/>
    <col min="11987" max="11987" width="3.7109375" style="1" customWidth="1"/>
    <col min="11988" max="11988" width="7.7109375" style="1" customWidth="1"/>
    <col min="11989" max="11989" width="5.85546875" style="1" customWidth="1"/>
    <col min="11990" max="11990" width="6.85546875" style="1" customWidth="1"/>
    <col min="11991" max="11991" width="5.7109375" style="1" customWidth="1"/>
    <col min="11992" max="11992" width="7.7109375" style="1" customWidth="1"/>
    <col min="11993" max="11993" width="33.85546875" style="1" customWidth="1"/>
    <col min="11994" max="11994" width="12" style="1" customWidth="1"/>
    <col min="11995" max="11995" width="11" style="1" customWidth="1"/>
    <col min="11996" max="11996" width="9.85546875" style="1" customWidth="1"/>
    <col min="11997" max="11998" width="10.42578125" style="1" customWidth="1"/>
    <col min="11999" max="11999" width="10" style="1" customWidth="1"/>
    <col min="12000" max="12000" width="15.42578125" style="1" customWidth="1"/>
    <col min="12001" max="12001" width="3.28515625" style="1" customWidth="1"/>
    <col min="12002" max="12003" width="20.7109375" style="1" customWidth="1"/>
    <col min="12004" max="12242" width="11.42578125" style="1"/>
    <col min="12243" max="12243" width="3.7109375" style="1" customWidth="1"/>
    <col min="12244" max="12244" width="7.7109375" style="1" customWidth="1"/>
    <col min="12245" max="12245" width="5.85546875" style="1" customWidth="1"/>
    <col min="12246" max="12246" width="6.85546875" style="1" customWidth="1"/>
    <col min="12247" max="12247" width="5.7109375" style="1" customWidth="1"/>
    <col min="12248" max="12248" width="7.7109375" style="1" customWidth="1"/>
    <col min="12249" max="12249" width="33.85546875" style="1" customWidth="1"/>
    <col min="12250" max="12250" width="12" style="1" customWidth="1"/>
    <col min="12251" max="12251" width="11" style="1" customWidth="1"/>
    <col min="12252" max="12252" width="9.85546875" style="1" customWidth="1"/>
    <col min="12253" max="12254" width="10.42578125" style="1" customWidth="1"/>
    <col min="12255" max="12255" width="10" style="1" customWidth="1"/>
    <col min="12256" max="12256" width="15.42578125" style="1" customWidth="1"/>
    <col min="12257" max="12257" width="3.28515625" style="1" customWidth="1"/>
    <col min="12258" max="12259" width="20.7109375" style="1" customWidth="1"/>
    <col min="12260" max="12498" width="11.42578125" style="1"/>
    <col min="12499" max="12499" width="3.7109375" style="1" customWidth="1"/>
    <col min="12500" max="12500" width="7.7109375" style="1" customWidth="1"/>
    <col min="12501" max="12501" width="5.85546875" style="1" customWidth="1"/>
    <col min="12502" max="12502" width="6.85546875" style="1" customWidth="1"/>
    <col min="12503" max="12503" width="5.7109375" style="1" customWidth="1"/>
    <col min="12504" max="12504" width="7.7109375" style="1" customWidth="1"/>
    <col min="12505" max="12505" width="33.85546875" style="1" customWidth="1"/>
    <col min="12506" max="12506" width="12" style="1" customWidth="1"/>
    <col min="12507" max="12507" width="11" style="1" customWidth="1"/>
    <col min="12508" max="12508" width="9.85546875" style="1" customWidth="1"/>
    <col min="12509" max="12510" width="10.42578125" style="1" customWidth="1"/>
    <col min="12511" max="12511" width="10" style="1" customWidth="1"/>
    <col min="12512" max="12512" width="15.42578125" style="1" customWidth="1"/>
    <col min="12513" max="12513" width="3.28515625" style="1" customWidth="1"/>
    <col min="12514" max="12515" width="20.7109375" style="1" customWidth="1"/>
    <col min="12516" max="12754" width="11.42578125" style="1"/>
    <col min="12755" max="12755" width="3.7109375" style="1" customWidth="1"/>
    <col min="12756" max="12756" width="7.7109375" style="1" customWidth="1"/>
    <col min="12757" max="12757" width="5.85546875" style="1" customWidth="1"/>
    <col min="12758" max="12758" width="6.85546875" style="1" customWidth="1"/>
    <col min="12759" max="12759" width="5.7109375" style="1" customWidth="1"/>
    <col min="12760" max="12760" width="7.7109375" style="1" customWidth="1"/>
    <col min="12761" max="12761" width="33.85546875" style="1" customWidth="1"/>
    <col min="12762" max="12762" width="12" style="1" customWidth="1"/>
    <col min="12763" max="12763" width="11" style="1" customWidth="1"/>
    <col min="12764" max="12764" width="9.85546875" style="1" customWidth="1"/>
    <col min="12765" max="12766" width="10.42578125" style="1" customWidth="1"/>
    <col min="12767" max="12767" width="10" style="1" customWidth="1"/>
    <col min="12768" max="12768" width="15.42578125" style="1" customWidth="1"/>
    <col min="12769" max="12769" width="3.28515625" style="1" customWidth="1"/>
    <col min="12770" max="12771" width="20.7109375" style="1" customWidth="1"/>
    <col min="12772" max="13010" width="11.42578125" style="1"/>
    <col min="13011" max="13011" width="3.7109375" style="1" customWidth="1"/>
    <col min="13012" max="13012" width="7.7109375" style="1" customWidth="1"/>
    <col min="13013" max="13013" width="5.85546875" style="1" customWidth="1"/>
    <col min="13014" max="13014" width="6.85546875" style="1" customWidth="1"/>
    <col min="13015" max="13015" width="5.7109375" style="1" customWidth="1"/>
    <col min="13016" max="13016" width="7.7109375" style="1" customWidth="1"/>
    <col min="13017" max="13017" width="33.85546875" style="1" customWidth="1"/>
    <col min="13018" max="13018" width="12" style="1" customWidth="1"/>
    <col min="13019" max="13019" width="11" style="1" customWidth="1"/>
    <col min="13020" max="13020" width="9.85546875" style="1" customWidth="1"/>
    <col min="13021" max="13022" width="10.42578125" style="1" customWidth="1"/>
    <col min="13023" max="13023" width="10" style="1" customWidth="1"/>
    <col min="13024" max="13024" width="15.42578125" style="1" customWidth="1"/>
    <col min="13025" max="13025" width="3.28515625" style="1" customWidth="1"/>
    <col min="13026" max="13027" width="20.7109375" style="1" customWidth="1"/>
    <col min="13028" max="13266" width="11.42578125" style="1"/>
    <col min="13267" max="13267" width="3.7109375" style="1" customWidth="1"/>
    <col min="13268" max="13268" width="7.7109375" style="1" customWidth="1"/>
    <col min="13269" max="13269" width="5.85546875" style="1" customWidth="1"/>
    <col min="13270" max="13270" width="6.85546875" style="1" customWidth="1"/>
    <col min="13271" max="13271" width="5.7109375" style="1" customWidth="1"/>
    <col min="13272" max="13272" width="7.7109375" style="1" customWidth="1"/>
    <col min="13273" max="13273" width="33.85546875" style="1" customWidth="1"/>
    <col min="13274" max="13274" width="12" style="1" customWidth="1"/>
    <col min="13275" max="13275" width="11" style="1" customWidth="1"/>
    <col min="13276" max="13276" width="9.85546875" style="1" customWidth="1"/>
    <col min="13277" max="13278" width="10.42578125" style="1" customWidth="1"/>
    <col min="13279" max="13279" width="10" style="1" customWidth="1"/>
    <col min="13280" max="13280" width="15.42578125" style="1" customWidth="1"/>
    <col min="13281" max="13281" width="3.28515625" style="1" customWidth="1"/>
    <col min="13282" max="13283" width="20.7109375" style="1" customWidth="1"/>
    <col min="13284" max="13522" width="11.42578125" style="1"/>
    <col min="13523" max="13523" width="3.7109375" style="1" customWidth="1"/>
    <col min="13524" max="13524" width="7.7109375" style="1" customWidth="1"/>
    <col min="13525" max="13525" width="5.85546875" style="1" customWidth="1"/>
    <col min="13526" max="13526" width="6.85546875" style="1" customWidth="1"/>
    <col min="13527" max="13527" width="5.7109375" style="1" customWidth="1"/>
    <col min="13528" max="13528" width="7.7109375" style="1" customWidth="1"/>
    <col min="13529" max="13529" width="33.85546875" style="1" customWidth="1"/>
    <col min="13530" max="13530" width="12" style="1" customWidth="1"/>
    <col min="13531" max="13531" width="11" style="1" customWidth="1"/>
    <col min="13532" max="13532" width="9.85546875" style="1" customWidth="1"/>
    <col min="13533" max="13534" width="10.42578125" style="1" customWidth="1"/>
    <col min="13535" max="13535" width="10" style="1" customWidth="1"/>
    <col min="13536" max="13536" width="15.42578125" style="1" customWidth="1"/>
    <col min="13537" max="13537" width="3.28515625" style="1" customWidth="1"/>
    <col min="13538" max="13539" width="20.7109375" style="1" customWidth="1"/>
    <col min="13540" max="13778" width="11.42578125" style="1"/>
    <col min="13779" max="13779" width="3.7109375" style="1" customWidth="1"/>
    <col min="13780" max="13780" width="7.7109375" style="1" customWidth="1"/>
    <col min="13781" max="13781" width="5.85546875" style="1" customWidth="1"/>
    <col min="13782" max="13782" width="6.85546875" style="1" customWidth="1"/>
    <col min="13783" max="13783" width="5.7109375" style="1" customWidth="1"/>
    <col min="13784" max="13784" width="7.7109375" style="1" customWidth="1"/>
    <col min="13785" max="13785" width="33.85546875" style="1" customWidth="1"/>
    <col min="13786" max="13786" width="12" style="1" customWidth="1"/>
    <col min="13787" max="13787" width="11" style="1" customWidth="1"/>
    <col min="13788" max="13788" width="9.85546875" style="1" customWidth="1"/>
    <col min="13789" max="13790" width="10.42578125" style="1" customWidth="1"/>
    <col min="13791" max="13791" width="10" style="1" customWidth="1"/>
    <col min="13792" max="13792" width="15.42578125" style="1" customWidth="1"/>
    <col min="13793" max="13793" width="3.28515625" style="1" customWidth="1"/>
    <col min="13794" max="13795" width="20.7109375" style="1" customWidth="1"/>
    <col min="13796" max="14034" width="11.42578125" style="1"/>
    <col min="14035" max="14035" width="3.7109375" style="1" customWidth="1"/>
    <col min="14036" max="14036" width="7.7109375" style="1" customWidth="1"/>
    <col min="14037" max="14037" width="5.85546875" style="1" customWidth="1"/>
    <col min="14038" max="14038" width="6.85546875" style="1" customWidth="1"/>
    <col min="14039" max="14039" width="5.7109375" style="1" customWidth="1"/>
    <col min="14040" max="14040" width="7.7109375" style="1" customWidth="1"/>
    <col min="14041" max="14041" width="33.85546875" style="1" customWidth="1"/>
    <col min="14042" max="14042" width="12" style="1" customWidth="1"/>
    <col min="14043" max="14043" width="11" style="1" customWidth="1"/>
    <col min="14044" max="14044" width="9.85546875" style="1" customWidth="1"/>
    <col min="14045" max="14046" width="10.42578125" style="1" customWidth="1"/>
    <col min="14047" max="14047" width="10" style="1" customWidth="1"/>
    <col min="14048" max="14048" width="15.42578125" style="1" customWidth="1"/>
    <col min="14049" max="14049" width="3.28515625" style="1" customWidth="1"/>
    <col min="14050" max="14051" width="20.7109375" style="1" customWidth="1"/>
    <col min="14052" max="14290" width="11.42578125" style="1"/>
    <col min="14291" max="14291" width="3.7109375" style="1" customWidth="1"/>
    <col min="14292" max="14292" width="7.7109375" style="1" customWidth="1"/>
    <col min="14293" max="14293" width="5.85546875" style="1" customWidth="1"/>
    <col min="14294" max="14294" width="6.85546875" style="1" customWidth="1"/>
    <col min="14295" max="14295" width="5.7109375" style="1" customWidth="1"/>
    <col min="14296" max="14296" width="7.7109375" style="1" customWidth="1"/>
    <col min="14297" max="14297" width="33.85546875" style="1" customWidth="1"/>
    <col min="14298" max="14298" width="12" style="1" customWidth="1"/>
    <col min="14299" max="14299" width="11" style="1" customWidth="1"/>
    <col min="14300" max="14300" width="9.85546875" style="1" customWidth="1"/>
    <col min="14301" max="14302" width="10.42578125" style="1" customWidth="1"/>
    <col min="14303" max="14303" width="10" style="1" customWidth="1"/>
    <col min="14304" max="14304" width="15.42578125" style="1" customWidth="1"/>
    <col min="14305" max="14305" width="3.28515625" style="1" customWidth="1"/>
    <col min="14306" max="14307" width="20.7109375" style="1" customWidth="1"/>
    <col min="14308" max="14546" width="11.42578125" style="1"/>
    <col min="14547" max="14547" width="3.7109375" style="1" customWidth="1"/>
    <col min="14548" max="14548" width="7.7109375" style="1" customWidth="1"/>
    <col min="14549" max="14549" width="5.85546875" style="1" customWidth="1"/>
    <col min="14550" max="14550" width="6.85546875" style="1" customWidth="1"/>
    <col min="14551" max="14551" width="5.7109375" style="1" customWidth="1"/>
    <col min="14552" max="14552" width="7.7109375" style="1" customWidth="1"/>
    <col min="14553" max="14553" width="33.85546875" style="1" customWidth="1"/>
    <col min="14554" max="14554" width="12" style="1" customWidth="1"/>
    <col min="14555" max="14555" width="11" style="1" customWidth="1"/>
    <col min="14556" max="14556" width="9.85546875" style="1" customWidth="1"/>
    <col min="14557" max="14558" width="10.42578125" style="1" customWidth="1"/>
    <col min="14559" max="14559" width="10" style="1" customWidth="1"/>
    <col min="14560" max="14560" width="15.42578125" style="1" customWidth="1"/>
    <col min="14561" max="14561" width="3.28515625" style="1" customWidth="1"/>
    <col min="14562" max="14563" width="20.7109375" style="1" customWidth="1"/>
    <col min="14564" max="14802" width="11.42578125" style="1"/>
    <col min="14803" max="14803" width="3.7109375" style="1" customWidth="1"/>
    <col min="14804" max="14804" width="7.7109375" style="1" customWidth="1"/>
    <col min="14805" max="14805" width="5.85546875" style="1" customWidth="1"/>
    <col min="14806" max="14806" width="6.85546875" style="1" customWidth="1"/>
    <col min="14807" max="14807" width="5.7109375" style="1" customWidth="1"/>
    <col min="14808" max="14808" width="7.7109375" style="1" customWidth="1"/>
    <col min="14809" max="14809" width="33.85546875" style="1" customWidth="1"/>
    <col min="14810" max="14810" width="12" style="1" customWidth="1"/>
    <col min="14811" max="14811" width="11" style="1" customWidth="1"/>
    <col min="14812" max="14812" width="9.85546875" style="1" customWidth="1"/>
    <col min="14813" max="14814" width="10.42578125" style="1" customWidth="1"/>
    <col min="14815" max="14815" width="10" style="1" customWidth="1"/>
    <col min="14816" max="14816" width="15.42578125" style="1" customWidth="1"/>
    <col min="14817" max="14817" width="3.28515625" style="1" customWidth="1"/>
    <col min="14818" max="14819" width="20.7109375" style="1" customWidth="1"/>
    <col min="14820" max="15058" width="11.42578125" style="1"/>
    <col min="15059" max="15059" width="3.7109375" style="1" customWidth="1"/>
    <col min="15060" max="15060" width="7.7109375" style="1" customWidth="1"/>
    <col min="15061" max="15061" width="5.85546875" style="1" customWidth="1"/>
    <col min="15062" max="15062" width="6.85546875" style="1" customWidth="1"/>
    <col min="15063" max="15063" width="5.7109375" style="1" customWidth="1"/>
    <col min="15064" max="15064" width="7.7109375" style="1" customWidth="1"/>
    <col min="15065" max="15065" width="33.85546875" style="1" customWidth="1"/>
    <col min="15066" max="15066" width="12" style="1" customWidth="1"/>
    <col min="15067" max="15067" width="11" style="1" customWidth="1"/>
    <col min="15068" max="15068" width="9.85546875" style="1" customWidth="1"/>
    <col min="15069" max="15070" width="10.42578125" style="1" customWidth="1"/>
    <col min="15071" max="15071" width="10" style="1" customWidth="1"/>
    <col min="15072" max="15072" width="15.42578125" style="1" customWidth="1"/>
    <col min="15073" max="15073" width="3.28515625" style="1" customWidth="1"/>
    <col min="15074" max="15075" width="20.7109375" style="1" customWidth="1"/>
    <col min="15076" max="15314" width="11.42578125" style="1"/>
    <col min="15315" max="15315" width="3.7109375" style="1" customWidth="1"/>
    <col min="15316" max="15316" width="7.7109375" style="1" customWidth="1"/>
    <col min="15317" max="15317" width="5.85546875" style="1" customWidth="1"/>
    <col min="15318" max="15318" width="6.85546875" style="1" customWidth="1"/>
    <col min="15319" max="15319" width="5.7109375" style="1" customWidth="1"/>
    <col min="15320" max="15320" width="7.7109375" style="1" customWidth="1"/>
    <col min="15321" max="15321" width="33.85546875" style="1" customWidth="1"/>
    <col min="15322" max="15322" width="12" style="1" customWidth="1"/>
    <col min="15323" max="15323" width="11" style="1" customWidth="1"/>
    <col min="15324" max="15324" width="9.85546875" style="1" customWidth="1"/>
    <col min="15325" max="15326" width="10.42578125" style="1" customWidth="1"/>
    <col min="15327" max="15327" width="10" style="1" customWidth="1"/>
    <col min="15328" max="15328" width="15.42578125" style="1" customWidth="1"/>
    <col min="15329" max="15329" width="3.28515625" style="1" customWidth="1"/>
    <col min="15330" max="15331" width="20.7109375" style="1" customWidth="1"/>
    <col min="15332" max="15570" width="11.42578125" style="1"/>
    <col min="15571" max="15571" width="3.7109375" style="1" customWidth="1"/>
    <col min="15572" max="15572" width="7.7109375" style="1" customWidth="1"/>
    <col min="15573" max="15573" width="5.85546875" style="1" customWidth="1"/>
    <col min="15574" max="15574" width="6.85546875" style="1" customWidth="1"/>
    <col min="15575" max="15575" width="5.7109375" style="1" customWidth="1"/>
    <col min="15576" max="15576" width="7.7109375" style="1" customWidth="1"/>
    <col min="15577" max="15577" width="33.85546875" style="1" customWidth="1"/>
    <col min="15578" max="15578" width="12" style="1" customWidth="1"/>
    <col min="15579" max="15579" width="11" style="1" customWidth="1"/>
    <col min="15580" max="15580" width="9.85546875" style="1" customWidth="1"/>
    <col min="15581" max="15582" width="10.42578125" style="1" customWidth="1"/>
    <col min="15583" max="15583" width="10" style="1" customWidth="1"/>
    <col min="15584" max="15584" width="15.42578125" style="1" customWidth="1"/>
    <col min="15585" max="15585" width="3.28515625" style="1" customWidth="1"/>
    <col min="15586" max="15587" width="20.7109375" style="1" customWidth="1"/>
    <col min="15588" max="15826" width="11.42578125" style="1"/>
    <col min="15827" max="15827" width="3.7109375" style="1" customWidth="1"/>
    <col min="15828" max="15828" width="7.7109375" style="1" customWidth="1"/>
    <col min="15829" max="15829" width="5.85546875" style="1" customWidth="1"/>
    <col min="15830" max="15830" width="6.85546875" style="1" customWidth="1"/>
    <col min="15831" max="15831" width="5.7109375" style="1" customWidth="1"/>
    <col min="15832" max="15832" width="7.7109375" style="1" customWidth="1"/>
    <col min="15833" max="15833" width="33.85546875" style="1" customWidth="1"/>
    <col min="15834" max="15834" width="12" style="1" customWidth="1"/>
    <col min="15835" max="15835" width="11" style="1" customWidth="1"/>
    <col min="15836" max="15836" width="9.85546875" style="1" customWidth="1"/>
    <col min="15837" max="15838" width="10.42578125" style="1" customWidth="1"/>
    <col min="15839" max="15839" width="10" style="1" customWidth="1"/>
    <col min="15840" max="15840" width="15.42578125" style="1" customWidth="1"/>
    <col min="15841" max="15841" width="3.28515625" style="1" customWidth="1"/>
    <col min="15842" max="15843" width="20.7109375" style="1" customWidth="1"/>
    <col min="15844" max="16082" width="11.42578125" style="1"/>
    <col min="16083" max="16083" width="3.7109375" style="1" customWidth="1"/>
    <col min="16084" max="16084" width="7.7109375" style="1" customWidth="1"/>
    <col min="16085" max="16085" width="5.85546875" style="1" customWidth="1"/>
    <col min="16086" max="16086" width="6.85546875" style="1" customWidth="1"/>
    <col min="16087" max="16087" width="5.7109375" style="1" customWidth="1"/>
    <col min="16088" max="16088" width="7.7109375" style="1" customWidth="1"/>
    <col min="16089" max="16089" width="33.85546875" style="1" customWidth="1"/>
    <col min="16090" max="16090" width="12" style="1" customWidth="1"/>
    <col min="16091" max="16091" width="11" style="1" customWidth="1"/>
    <col min="16092" max="16092" width="9.85546875" style="1" customWidth="1"/>
    <col min="16093" max="16094" width="10.42578125" style="1" customWidth="1"/>
    <col min="16095" max="16095" width="10" style="1" customWidth="1"/>
    <col min="16096" max="16096" width="15.42578125" style="1" customWidth="1"/>
    <col min="16097" max="16097" width="3.28515625" style="1" customWidth="1"/>
    <col min="16098" max="16099" width="20.7109375" style="1" customWidth="1"/>
    <col min="16100" max="16384" width="11.42578125" style="1"/>
  </cols>
  <sheetData>
    <row r="1" spans="1:14" ht="18" x14ac:dyDescent="0.25">
      <c r="B1" s="1"/>
      <c r="C1" s="2"/>
      <c r="D1" s="3"/>
      <c r="E1" s="3"/>
      <c r="F1" s="3"/>
      <c r="G1" s="3"/>
      <c r="H1" s="1"/>
      <c r="I1" s="8"/>
      <c r="J1" s="1"/>
      <c r="L1" s="1"/>
      <c r="M1" s="1"/>
      <c r="N1" s="1"/>
    </row>
    <row r="2" spans="1:14" ht="18" x14ac:dyDescent="0.25">
      <c r="A2"/>
      <c r="B2" s="1"/>
      <c r="C2" s="2"/>
      <c r="D2" s="3"/>
      <c r="E2" s="3"/>
      <c r="F2" s="3"/>
      <c r="G2" s="3"/>
      <c r="H2" s="1"/>
      <c r="I2" s="346"/>
      <c r="J2" s="1"/>
      <c r="L2" s="1"/>
      <c r="M2" s="1"/>
      <c r="N2" s="1"/>
    </row>
    <row r="3" spans="1:14" ht="18" x14ac:dyDescent="0.25">
      <c r="B3" s="1"/>
      <c r="C3" s="2"/>
      <c r="D3" s="3"/>
      <c r="E3" s="3"/>
      <c r="F3" s="3"/>
      <c r="G3" s="3"/>
      <c r="H3" s="1"/>
      <c r="I3" s="346"/>
      <c r="J3" s="1"/>
      <c r="L3" s="1"/>
      <c r="M3" s="1"/>
      <c r="N3" s="1"/>
    </row>
    <row r="4" spans="1:14" s="4" customFormat="1" ht="27.75" x14ac:dyDescent="0.25">
      <c r="C4" s="5"/>
      <c r="D4" s="5"/>
      <c r="E4" s="5"/>
      <c r="F4" s="5"/>
      <c r="G4" s="5"/>
      <c r="I4" s="346"/>
    </row>
    <row r="5" spans="1:14" ht="30.75" x14ac:dyDescent="0.25">
      <c r="B5" s="1"/>
      <c r="C5" s="347" t="s">
        <v>5</v>
      </c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1"/>
    </row>
    <row r="6" spans="1:14" ht="30.75" x14ac:dyDescent="0.25">
      <c r="B6" s="1"/>
      <c r="C6" s="348" t="s">
        <v>74</v>
      </c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1"/>
    </row>
    <row r="7" spans="1:14" ht="11.25" customHeight="1" x14ac:dyDescent="0.25">
      <c r="B7" s="1"/>
      <c r="C7" s="7"/>
      <c r="D7" s="7"/>
      <c r="E7" s="7"/>
      <c r="F7" s="7"/>
      <c r="G7" s="7"/>
      <c r="H7" s="7"/>
      <c r="I7" s="7"/>
      <c r="J7" s="1"/>
      <c r="L7" s="1"/>
      <c r="M7" s="1"/>
      <c r="N7" s="1"/>
    </row>
    <row r="8" spans="1:14" ht="15.75" hidden="1" thickBot="1" x14ac:dyDescent="0.3">
      <c r="B8" s="1"/>
      <c r="C8" s="1"/>
      <c r="D8" s="1"/>
      <c r="E8" s="1"/>
      <c r="F8" s="47"/>
      <c r="G8" s="1" t="s">
        <v>7</v>
      </c>
      <c r="H8" s="6"/>
      <c r="I8" s="7"/>
      <c r="J8" s="1"/>
      <c r="L8" s="1"/>
      <c r="M8" s="1"/>
      <c r="N8" s="1"/>
    </row>
    <row r="9" spans="1:14" hidden="1" x14ac:dyDescent="0.25">
      <c r="B9" s="1"/>
      <c r="C9" s="1"/>
      <c r="D9" s="1"/>
      <c r="E9" s="1"/>
      <c r="F9" s="48"/>
      <c r="G9" s="6"/>
      <c r="H9" s="6"/>
      <c r="I9" s="8"/>
      <c r="J9" s="1"/>
      <c r="L9" s="1"/>
      <c r="M9" s="1"/>
      <c r="N9" s="1"/>
    </row>
    <row r="10" spans="1:14" ht="21.75" hidden="1" customHeight="1" x14ac:dyDescent="0.25">
      <c r="B10" s="1"/>
      <c r="C10" s="1"/>
      <c r="D10" s="1"/>
      <c r="E10" s="1"/>
      <c r="F10" s="49"/>
      <c r="G10" s="1" t="s">
        <v>53</v>
      </c>
      <c r="H10" s="6"/>
      <c r="I10" s="8"/>
      <c r="J10" s="1"/>
      <c r="L10" s="1"/>
      <c r="M10" s="1"/>
      <c r="N10" s="1"/>
    </row>
    <row r="11" spans="1:14" x14ac:dyDescent="0.25">
      <c r="B11" s="9" t="s">
        <v>50</v>
      </c>
      <c r="C11" s="1"/>
      <c r="D11" s="1"/>
      <c r="E11" s="1"/>
      <c r="F11" s="50"/>
      <c r="H11" s="6"/>
      <c r="I11" s="8"/>
      <c r="J11" s="1"/>
      <c r="L11" s="1"/>
      <c r="M11" s="1"/>
      <c r="N11" s="1"/>
    </row>
    <row r="12" spans="1:14" s="10" customFormat="1" ht="15.75" thickBot="1" x14ac:dyDescent="0.3">
      <c r="A12" s="1"/>
      <c r="B12" s="27"/>
      <c r="C12" s="6"/>
      <c r="D12" s="11"/>
      <c r="E12" s="6"/>
      <c r="F12" s="6"/>
      <c r="G12" s="1"/>
      <c r="H12" s="1"/>
      <c r="I12" s="6"/>
      <c r="J12" s="12"/>
      <c r="K12" s="1"/>
      <c r="L12" s="6"/>
      <c r="M12" s="6"/>
      <c r="N12" s="6"/>
    </row>
    <row r="13" spans="1:14" s="10" customFormat="1" ht="41.25" customHeight="1" thickBot="1" x14ac:dyDescent="0.3">
      <c r="A13" s="1"/>
      <c r="B13" s="360" t="s">
        <v>54</v>
      </c>
      <c r="C13" s="362" t="s">
        <v>9</v>
      </c>
      <c r="D13" s="362" t="s">
        <v>10</v>
      </c>
      <c r="E13" s="362" t="s">
        <v>11</v>
      </c>
      <c r="F13" s="362" t="s">
        <v>12</v>
      </c>
      <c r="G13" s="364" t="s">
        <v>13</v>
      </c>
      <c r="H13" s="366" t="s">
        <v>14</v>
      </c>
      <c r="I13" s="367"/>
      <c r="J13" s="367"/>
      <c r="K13" s="367"/>
      <c r="L13" s="367"/>
      <c r="M13" s="367"/>
      <c r="N13" s="368"/>
    </row>
    <row r="14" spans="1:14" s="13" customFormat="1" ht="105.75" thickBot="1" x14ac:dyDescent="0.3">
      <c r="A14" s="14"/>
      <c r="B14" s="361"/>
      <c r="C14" s="363"/>
      <c r="D14" s="363"/>
      <c r="E14" s="363"/>
      <c r="F14" s="363"/>
      <c r="G14" s="365"/>
      <c r="H14" s="59" t="s">
        <v>55</v>
      </c>
      <c r="I14" s="60" t="s">
        <v>56</v>
      </c>
      <c r="J14" s="59" t="s">
        <v>57</v>
      </c>
      <c r="K14" s="60" t="s">
        <v>58</v>
      </c>
      <c r="L14" s="59" t="s">
        <v>59</v>
      </c>
      <c r="M14" s="60" t="s">
        <v>60</v>
      </c>
      <c r="N14" s="61" t="s">
        <v>21</v>
      </c>
    </row>
    <row r="15" spans="1:14" s="51" customFormat="1" ht="16.5" thickBot="1" x14ac:dyDescent="0.3">
      <c r="A15" s="24"/>
      <c r="B15" s="165">
        <v>24</v>
      </c>
      <c r="C15" s="314"/>
      <c r="D15" s="314"/>
      <c r="E15" s="314"/>
      <c r="F15" s="315"/>
      <c r="G15" s="117" t="s">
        <v>39</v>
      </c>
      <c r="H15" s="270">
        <f>SUM(H16)</f>
        <v>106250000</v>
      </c>
      <c r="I15" s="270">
        <f t="shared" ref="I15:M15" si="0">SUM(I16)</f>
        <v>0</v>
      </c>
      <c r="J15" s="270">
        <f t="shared" si="0"/>
        <v>0</v>
      </c>
      <c r="K15" s="270">
        <f t="shared" si="0"/>
        <v>0</v>
      </c>
      <c r="L15" s="270">
        <f t="shared" si="0"/>
        <v>0</v>
      </c>
      <c r="M15" s="270">
        <f t="shared" si="0"/>
        <v>0</v>
      </c>
      <c r="N15" s="115">
        <f>SUM(H15:M15)</f>
        <v>106250000</v>
      </c>
    </row>
    <row r="16" spans="1:14" ht="16.5" thickBot="1" x14ac:dyDescent="0.3">
      <c r="B16" s="316"/>
      <c r="C16" s="224" t="s">
        <v>40</v>
      </c>
      <c r="D16" s="317" t="s">
        <v>41</v>
      </c>
      <c r="E16" s="317" t="s">
        <v>24</v>
      </c>
      <c r="F16" s="335" t="s">
        <v>52</v>
      </c>
      <c r="G16" s="343" t="s">
        <v>116</v>
      </c>
      <c r="H16" s="379">
        <v>106250000</v>
      </c>
      <c r="I16" s="319">
        <v>0</v>
      </c>
      <c r="J16" s="319"/>
      <c r="K16" s="320"/>
      <c r="L16" s="319"/>
      <c r="M16" s="321"/>
      <c r="N16" s="324">
        <f t="shared" ref="N16" si="1">SUM(H16:M16)</f>
        <v>106250000</v>
      </c>
    </row>
    <row r="17" spans="1:20" s="26" customFormat="1" ht="16.5" customHeight="1" thickBot="1" x14ac:dyDescent="0.3">
      <c r="B17" s="261"/>
      <c r="C17" s="262"/>
      <c r="D17" s="262"/>
      <c r="E17" s="262"/>
      <c r="F17" s="262"/>
      <c r="G17" s="263" t="s">
        <v>72</v>
      </c>
      <c r="H17" s="264">
        <f>SUM(H16)</f>
        <v>106250000</v>
      </c>
      <c r="I17" s="264">
        <f t="shared" ref="I17:N17" si="2">SUM(I16)</f>
        <v>0</v>
      </c>
      <c r="J17" s="264">
        <f t="shared" si="2"/>
        <v>0</v>
      </c>
      <c r="K17" s="264">
        <f t="shared" si="2"/>
        <v>0</v>
      </c>
      <c r="L17" s="264">
        <f t="shared" si="2"/>
        <v>0</v>
      </c>
      <c r="M17" s="264">
        <f t="shared" si="2"/>
        <v>0</v>
      </c>
      <c r="N17" s="264">
        <f t="shared" si="2"/>
        <v>106250000</v>
      </c>
      <c r="O17" s="370"/>
    </row>
    <row r="18" spans="1:20" s="26" customFormat="1" ht="16.5" customHeight="1" x14ac:dyDescent="0.25">
      <c r="O18" s="370"/>
    </row>
    <row r="19" spans="1:20" s="24" customFormat="1" ht="17.25" customHeight="1" x14ac:dyDescent="0.25"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1:20" s="26" customFormat="1" ht="16.5" customHeight="1" x14ac:dyDescent="0.25"/>
    <row r="21" spans="1:20" s="24" customFormat="1" ht="17.25" customHeight="1" x14ac:dyDescent="0.25">
      <c r="B21" s="23" t="s">
        <v>43</v>
      </c>
      <c r="C21" s="23"/>
      <c r="D21" s="23"/>
      <c r="E21" s="23"/>
      <c r="F21" s="23"/>
      <c r="G21" s="23"/>
      <c r="H21" s="23"/>
      <c r="I21" s="23"/>
      <c r="J21" s="23"/>
      <c r="K21" s="23" t="s">
        <v>44</v>
      </c>
      <c r="M21" s="23"/>
      <c r="N21" s="25"/>
    </row>
    <row r="22" spans="1:20" x14ac:dyDescent="0.25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20" s="29" customFormat="1" x14ac:dyDescent="0.25">
      <c r="A23" s="9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5"/>
    </row>
    <row r="24" spans="1:20" s="29" customFormat="1" x14ac:dyDescent="0.25">
      <c r="B24" s="27"/>
      <c r="C24" s="27"/>
      <c r="D24" s="11"/>
      <c r="E24" s="6"/>
      <c r="F24" s="6"/>
      <c r="G24" s="1"/>
      <c r="H24" s="58"/>
      <c r="I24" s="6"/>
      <c r="J24" s="6"/>
      <c r="K24" s="1"/>
      <c r="L24" s="6"/>
      <c r="M24" s="6"/>
      <c r="N24" s="6"/>
    </row>
    <row r="25" spans="1:20" s="29" customFormat="1" x14ac:dyDescent="0.25">
      <c r="B25" s="23"/>
      <c r="C25" s="28" t="s">
        <v>46</v>
      </c>
      <c r="D25" s="28"/>
      <c r="E25" s="28"/>
      <c r="F25" s="28"/>
      <c r="G25" s="28"/>
      <c r="H25" s="23"/>
      <c r="I25" s="23"/>
      <c r="J25" s="23"/>
      <c r="K25" s="23"/>
      <c r="L25" s="28" t="s">
        <v>45</v>
      </c>
      <c r="M25" s="28"/>
      <c r="N25" s="28"/>
    </row>
    <row r="26" spans="1:20" s="29" customFormat="1" x14ac:dyDescent="0.25">
      <c r="B26" s="28" t="s">
        <v>73</v>
      </c>
      <c r="C26" s="28"/>
      <c r="D26" s="28"/>
      <c r="E26" s="28"/>
      <c r="F26" s="28"/>
      <c r="G26" s="23"/>
      <c r="H26" s="23"/>
      <c r="I26" s="23"/>
      <c r="J26" s="23"/>
      <c r="K26" s="345" t="s">
        <v>47</v>
      </c>
      <c r="L26" s="345"/>
      <c r="M26" s="345"/>
      <c r="N26" s="345"/>
      <c r="S26" s="29">
        <v>0</v>
      </c>
    </row>
    <row r="27" spans="1:20" s="29" customFormat="1" x14ac:dyDescent="0.25">
      <c r="B27" s="23"/>
      <c r="C27" s="23"/>
      <c r="D27" s="28"/>
      <c r="F27" s="23"/>
      <c r="G27" s="23"/>
      <c r="H27" s="23"/>
      <c r="I27" s="23"/>
      <c r="J27" s="23"/>
      <c r="K27" s="28"/>
      <c r="L27" s="23"/>
      <c r="M27" s="23"/>
      <c r="N27" s="23"/>
      <c r="T27" s="29">
        <v>41</v>
      </c>
    </row>
    <row r="28" spans="1:20" s="29" customFormat="1" x14ac:dyDescent="0.25">
      <c r="B28" s="23"/>
      <c r="C28" s="23"/>
      <c r="D28" s="28"/>
      <c r="F28" s="23"/>
      <c r="G28" s="23"/>
      <c r="H28" s="23"/>
      <c r="I28" s="23"/>
      <c r="J28" s="23"/>
      <c r="K28" s="28"/>
      <c r="L28" s="23"/>
      <c r="M28" s="23"/>
      <c r="N28" s="23"/>
    </row>
    <row r="29" spans="1:20" s="29" customFormat="1" x14ac:dyDescent="0.25">
      <c r="B29" s="23"/>
      <c r="C29" s="23"/>
      <c r="D29" s="28"/>
      <c r="F29" s="23"/>
      <c r="G29" s="23"/>
      <c r="H29" s="23"/>
      <c r="I29" s="23"/>
      <c r="J29" s="23"/>
      <c r="K29" s="28"/>
      <c r="L29" s="23"/>
      <c r="M29" s="23"/>
      <c r="N29" s="23"/>
    </row>
    <row r="30" spans="1:20" s="29" customFormat="1" x14ac:dyDescent="0.25">
      <c r="B30" s="23"/>
      <c r="C30" s="23"/>
      <c r="D30" s="28"/>
      <c r="F30" s="23"/>
      <c r="G30" s="23"/>
      <c r="H30" s="23"/>
      <c r="I30" s="23"/>
      <c r="J30" s="23"/>
      <c r="K30" s="28"/>
      <c r="L30" s="23"/>
      <c r="M30" s="23"/>
      <c r="N30" s="23"/>
    </row>
    <row r="31" spans="1:20" s="29" customFormat="1" x14ac:dyDescent="0.25">
      <c r="B31" s="23"/>
      <c r="C31" s="23"/>
      <c r="D31" s="28"/>
      <c r="F31" s="23"/>
      <c r="G31" s="23"/>
      <c r="H31" s="23"/>
      <c r="I31" s="23"/>
      <c r="J31" s="23"/>
      <c r="K31" s="28"/>
      <c r="L31" s="23"/>
      <c r="M31" s="23"/>
      <c r="N31" s="23"/>
    </row>
    <row r="32" spans="1:20" s="29" customFormat="1" x14ac:dyDescent="0.25">
      <c r="B32" s="23"/>
      <c r="C32" s="23"/>
      <c r="D32" s="28"/>
      <c r="F32" s="23"/>
      <c r="G32" s="23"/>
      <c r="H32" s="23"/>
      <c r="I32" s="23"/>
      <c r="J32" s="23"/>
      <c r="K32" s="28"/>
      <c r="L32" s="23"/>
      <c r="M32" s="23"/>
      <c r="N32" s="23"/>
    </row>
    <row r="33" spans="1:14" s="29" customFormat="1" x14ac:dyDescent="0.25">
      <c r="B33" s="23"/>
      <c r="C33" s="23"/>
      <c r="D33" s="28"/>
      <c r="F33" s="23"/>
      <c r="G33" s="23"/>
      <c r="H33" s="23"/>
      <c r="I33" s="23"/>
      <c r="J33" s="23"/>
      <c r="K33" s="28"/>
      <c r="L33" s="28"/>
      <c r="M33" s="23"/>
      <c r="N33" s="23"/>
    </row>
    <row r="34" spans="1:14" s="29" customFormat="1" x14ac:dyDescent="0.25">
      <c r="B34" s="23"/>
      <c r="C34" s="23"/>
      <c r="D34" s="28"/>
      <c r="F34" s="23"/>
      <c r="G34" s="23"/>
      <c r="H34" s="23"/>
      <c r="I34" s="23"/>
      <c r="J34" s="23"/>
      <c r="K34" s="28"/>
      <c r="L34" s="23"/>
      <c r="M34" s="23"/>
      <c r="N34" s="23"/>
    </row>
    <row r="35" spans="1:14" s="29" customFormat="1" x14ac:dyDescent="0.25">
      <c r="B35" s="23"/>
      <c r="C35" s="23"/>
      <c r="D35" s="28"/>
      <c r="F35" s="23"/>
      <c r="G35" s="23"/>
      <c r="H35" s="23"/>
      <c r="I35" s="23"/>
      <c r="J35" s="23"/>
      <c r="K35" s="28"/>
      <c r="L35" s="23"/>
      <c r="M35" s="23"/>
      <c r="N35" s="23"/>
    </row>
    <row r="36" spans="1:14" s="29" customFormat="1" x14ac:dyDescent="0.25">
      <c r="B36" s="23"/>
      <c r="C36" s="23"/>
      <c r="D36" s="28"/>
      <c r="F36" s="23"/>
      <c r="G36" s="23"/>
      <c r="H36" s="23"/>
      <c r="I36" s="23"/>
      <c r="J36" s="23"/>
      <c r="K36" s="28"/>
      <c r="L36" s="23"/>
      <c r="M36" s="23"/>
      <c r="N36" s="23"/>
    </row>
    <row r="37" spans="1:14" s="29" customFormat="1" x14ac:dyDescent="0.25">
      <c r="A37" s="1"/>
      <c r="B37" s="23"/>
      <c r="C37" s="23"/>
      <c r="D37" s="28"/>
      <c r="F37" s="23"/>
      <c r="G37" s="23"/>
      <c r="H37" s="23"/>
      <c r="I37" s="23"/>
      <c r="J37" s="23"/>
      <c r="K37" s="28"/>
      <c r="L37" s="23"/>
      <c r="M37" s="23"/>
      <c r="N37" s="23"/>
    </row>
    <row r="38" spans="1:14" s="9" customFormat="1" x14ac:dyDescent="0.25">
      <c r="A38" s="1"/>
      <c r="B38" s="23"/>
      <c r="C38" s="23"/>
      <c r="D38" s="28"/>
      <c r="E38" s="29"/>
      <c r="F38" s="23"/>
      <c r="G38" s="23"/>
      <c r="H38" s="23"/>
      <c r="I38" s="23"/>
      <c r="J38" s="23"/>
      <c r="K38" s="28"/>
      <c r="L38" s="23"/>
      <c r="M38" s="23"/>
      <c r="N38" s="23"/>
    </row>
    <row r="39" spans="1:14" s="9" customFormat="1" x14ac:dyDescent="0.25">
      <c r="A39" s="1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>
        <v>191093</v>
      </c>
    </row>
    <row r="40" spans="1:14" s="29" customFormat="1" x14ac:dyDescent="0.25">
      <c r="A40" s="1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>
        <v>20230</v>
      </c>
    </row>
    <row r="41" spans="1:14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f>SUM(N39:N40)</f>
        <v>211323</v>
      </c>
    </row>
    <row r="42" spans="1:14" x14ac:dyDescent="0.2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>
        <f>(N41-211323)</f>
        <v>0</v>
      </c>
    </row>
    <row r="43" spans="1:14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</row>
    <row r="44" spans="1:14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</row>
    <row r="46" spans="1:14" x14ac:dyDescent="0.2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</row>
    <row r="47" spans="1:14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spans="1:14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2:14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2:14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2:14" x14ac:dyDescent="0.2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2:14" x14ac:dyDescent="0.2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</row>
    <row r="53" spans="2:14" x14ac:dyDescent="0.2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2:14" x14ac:dyDescent="0.2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</row>
    <row r="55" spans="2:14" x14ac:dyDescent="0.2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</row>
    <row r="56" spans="2:14" x14ac:dyDescent="0.2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</row>
    <row r="57" spans="2:14" x14ac:dyDescent="0.2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</row>
    <row r="58" spans="2:14" x14ac:dyDescent="0.2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spans="2:14" x14ac:dyDescent="0.2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2:14" x14ac:dyDescent="0.2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2:14" x14ac:dyDescent="0.2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</row>
    <row r="62" spans="2:14" x14ac:dyDescent="0.2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spans="2:14" x14ac:dyDescent="0.2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2:14" x14ac:dyDescent="0.2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2:23" x14ac:dyDescent="0.2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  <row r="66" spans="2:23" x14ac:dyDescent="0.2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</row>
    <row r="67" spans="2:23" x14ac:dyDescent="0.2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</row>
    <row r="68" spans="2:23" x14ac:dyDescent="0.2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</row>
    <row r="69" spans="2:23" x14ac:dyDescent="0.2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</row>
    <row r="70" spans="2:23" x14ac:dyDescent="0.2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</row>
    <row r="71" spans="2:23" x14ac:dyDescent="0.2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</row>
    <row r="72" spans="2:23" x14ac:dyDescent="0.2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T72" s="1">
        <v>0</v>
      </c>
      <c r="W72" s="1">
        <v>0</v>
      </c>
    </row>
    <row r="73" spans="2:23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W73" s="1">
        <v>3</v>
      </c>
    </row>
    <row r="74" spans="2:23" x14ac:dyDescent="0.2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</row>
    <row r="75" spans="2:23" x14ac:dyDescent="0.2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</row>
    <row r="76" spans="2:23" x14ac:dyDescent="0.2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</row>
    <row r="77" spans="2:23" x14ac:dyDescent="0.25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</row>
    <row r="78" spans="2:23" x14ac:dyDescent="0.25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</row>
    <row r="79" spans="2:23" x14ac:dyDescent="0.25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</row>
    <row r="80" spans="2:23" x14ac:dyDescent="0.25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</row>
    <row r="81" spans="2:14" x14ac:dyDescent="0.25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</row>
    <row r="82" spans="2:14" x14ac:dyDescent="0.25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2:14" x14ac:dyDescent="0.25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2:14" x14ac:dyDescent="0.2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2:14" x14ac:dyDescent="0.2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2:14" x14ac:dyDescent="0.25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</row>
    <row r="87" spans="2:14" x14ac:dyDescent="0.25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</row>
    <row r="88" spans="2:14" x14ac:dyDescent="0.25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</row>
    <row r="89" spans="2:14" x14ac:dyDescent="0.25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</row>
    <row r="90" spans="2:14" x14ac:dyDescent="0.25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</row>
    <row r="91" spans="2:14" x14ac:dyDescent="0.25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 spans="2:14" x14ac:dyDescent="0.25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3" spans="2:14" x14ac:dyDescent="0.25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</row>
    <row r="94" spans="2:14" x14ac:dyDescent="0.25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2:14" x14ac:dyDescent="0.25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2:14" x14ac:dyDescent="0.25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</row>
    <row r="97" spans="2:14" x14ac:dyDescent="0.25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2:14" x14ac:dyDescent="0.25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</row>
    <row r="99" spans="2:14" x14ac:dyDescent="0.25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</row>
    <row r="100" spans="2:14" x14ac:dyDescent="0.25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</row>
    <row r="101" spans="2:14" x14ac:dyDescent="0.25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</row>
    <row r="102" spans="2:14" x14ac:dyDescent="0.25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</row>
    <row r="103" spans="2:14" x14ac:dyDescent="0.25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</row>
    <row r="104" spans="2:14" x14ac:dyDescent="0.25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  <row r="105" spans="2:14" x14ac:dyDescent="0.25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</row>
    <row r="106" spans="2:14" x14ac:dyDescent="0.25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</row>
    <row r="107" spans="2:14" x14ac:dyDescent="0.25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</row>
    <row r="108" spans="2:14" x14ac:dyDescent="0.25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</row>
    <row r="109" spans="2:14" x14ac:dyDescent="0.25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</row>
    <row r="110" spans="2:14" x14ac:dyDescent="0.25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</row>
    <row r="111" spans="2:14" x14ac:dyDescent="0.25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</row>
    <row r="112" spans="2:14" x14ac:dyDescent="0.25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</row>
    <row r="113" spans="2:14" x14ac:dyDescent="0.25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</row>
    <row r="114" spans="2:14" x14ac:dyDescent="0.25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</row>
    <row r="115" spans="2:14" x14ac:dyDescent="0.25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</row>
    <row r="116" spans="2:14" x14ac:dyDescent="0.25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</row>
    <row r="117" spans="2:14" x14ac:dyDescent="0.25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</row>
    <row r="118" spans="2:14" x14ac:dyDescent="0.25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</row>
    <row r="119" spans="2:14" x14ac:dyDescent="0.25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</row>
    <row r="120" spans="2:14" x14ac:dyDescent="0.25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</row>
    <row r="121" spans="2:14" x14ac:dyDescent="0.25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</row>
    <row r="122" spans="2:14" x14ac:dyDescent="0.25"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</row>
    <row r="123" spans="2:14" x14ac:dyDescent="0.25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</row>
    <row r="124" spans="2:14" x14ac:dyDescent="0.25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</row>
    <row r="125" spans="2:14" x14ac:dyDescent="0.25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</row>
    <row r="126" spans="2:14" x14ac:dyDescent="0.25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</row>
    <row r="127" spans="2:14" x14ac:dyDescent="0.25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</row>
    <row r="128" spans="2:14" x14ac:dyDescent="0.25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</row>
    <row r="129" spans="2:14" x14ac:dyDescent="0.25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</row>
    <row r="130" spans="2:14" x14ac:dyDescent="0.25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</row>
    <row r="131" spans="2:14" x14ac:dyDescent="0.25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</row>
    <row r="132" spans="2:14" x14ac:dyDescent="0.25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</row>
    <row r="133" spans="2:14" x14ac:dyDescent="0.25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</row>
    <row r="134" spans="2:14" x14ac:dyDescent="0.25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</row>
    <row r="135" spans="2:14" x14ac:dyDescent="0.25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</row>
    <row r="136" spans="2:14" x14ac:dyDescent="0.25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</row>
    <row r="137" spans="2:14" x14ac:dyDescent="0.25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</row>
  </sheetData>
  <mergeCells count="11">
    <mergeCell ref="K26:N26"/>
    <mergeCell ref="I2:I4"/>
    <mergeCell ref="C5:M5"/>
    <mergeCell ref="C6:M6"/>
    <mergeCell ref="B13:B14"/>
    <mergeCell ref="C13:C14"/>
    <mergeCell ref="D13:D14"/>
    <mergeCell ref="E13:E14"/>
    <mergeCell ref="F13:F14"/>
    <mergeCell ref="G13:G14"/>
    <mergeCell ref="H13:N13"/>
  </mergeCells>
  <pageMargins left="0.25" right="0.25" top="0.75" bottom="0.75" header="0.3" footer="0.3"/>
  <pageSetup paperSize="9" scale="8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9"/>
  <sheetViews>
    <sheetView tabSelected="1" topLeftCell="A23" workbookViewId="0">
      <selection activeCell="S43" sqref="S43"/>
    </sheetView>
  </sheetViews>
  <sheetFormatPr baseColWidth="10" defaultRowHeight="15" x14ac:dyDescent="0.25"/>
  <cols>
    <col min="1" max="1" width="3.7109375" style="1" customWidth="1"/>
    <col min="2" max="2" width="7.7109375" style="27" customWidth="1"/>
    <col min="3" max="3" width="5.85546875" style="27" customWidth="1"/>
    <col min="4" max="4" width="6.85546875" style="11" customWidth="1"/>
    <col min="5" max="5" width="5.7109375" style="6" customWidth="1"/>
    <col min="6" max="6" width="9.7109375" style="6" customWidth="1"/>
    <col min="7" max="7" width="36.7109375" style="1" customWidth="1"/>
    <col min="8" max="8" width="16.42578125" style="58" customWidth="1"/>
    <col min="9" max="9" width="13.7109375" style="6" customWidth="1"/>
    <col min="10" max="10" width="15" style="6" customWidth="1"/>
    <col min="11" max="11" width="13.42578125" style="1" customWidth="1"/>
    <col min="12" max="12" width="14" style="6" customWidth="1"/>
    <col min="13" max="13" width="12.85546875" style="6" customWidth="1"/>
    <col min="14" max="14" width="15.85546875" style="6" customWidth="1"/>
    <col min="15" max="210" width="11.42578125" style="1"/>
    <col min="211" max="211" width="3.7109375" style="1" customWidth="1"/>
    <col min="212" max="212" width="7.7109375" style="1" customWidth="1"/>
    <col min="213" max="213" width="5.85546875" style="1" customWidth="1"/>
    <col min="214" max="214" width="6.85546875" style="1" customWidth="1"/>
    <col min="215" max="215" width="5.7109375" style="1" customWidth="1"/>
    <col min="216" max="216" width="7.7109375" style="1" customWidth="1"/>
    <col min="217" max="217" width="33.85546875" style="1" customWidth="1"/>
    <col min="218" max="218" width="12" style="1" customWidth="1"/>
    <col min="219" max="219" width="11" style="1" customWidth="1"/>
    <col min="220" max="220" width="9.85546875" style="1" customWidth="1"/>
    <col min="221" max="222" width="10.42578125" style="1" customWidth="1"/>
    <col min="223" max="223" width="10" style="1" customWidth="1"/>
    <col min="224" max="224" width="15.42578125" style="1" customWidth="1"/>
    <col min="225" max="225" width="3.28515625" style="1" customWidth="1"/>
    <col min="226" max="227" width="20.7109375" style="1" customWidth="1"/>
    <col min="228" max="466" width="11.42578125" style="1"/>
    <col min="467" max="467" width="3.7109375" style="1" customWidth="1"/>
    <col min="468" max="468" width="7.7109375" style="1" customWidth="1"/>
    <col min="469" max="469" width="5.85546875" style="1" customWidth="1"/>
    <col min="470" max="470" width="6.85546875" style="1" customWidth="1"/>
    <col min="471" max="471" width="5.7109375" style="1" customWidth="1"/>
    <col min="472" max="472" width="7.7109375" style="1" customWidth="1"/>
    <col min="473" max="473" width="33.85546875" style="1" customWidth="1"/>
    <col min="474" max="474" width="12" style="1" customWidth="1"/>
    <col min="475" max="475" width="11" style="1" customWidth="1"/>
    <col min="476" max="476" width="9.85546875" style="1" customWidth="1"/>
    <col min="477" max="478" width="10.42578125" style="1" customWidth="1"/>
    <col min="479" max="479" width="10" style="1" customWidth="1"/>
    <col min="480" max="480" width="15.42578125" style="1" customWidth="1"/>
    <col min="481" max="481" width="3.28515625" style="1" customWidth="1"/>
    <col min="482" max="483" width="20.7109375" style="1" customWidth="1"/>
    <col min="484" max="722" width="11.42578125" style="1"/>
    <col min="723" max="723" width="3.7109375" style="1" customWidth="1"/>
    <col min="724" max="724" width="7.7109375" style="1" customWidth="1"/>
    <col min="725" max="725" width="5.85546875" style="1" customWidth="1"/>
    <col min="726" max="726" width="6.85546875" style="1" customWidth="1"/>
    <col min="727" max="727" width="5.7109375" style="1" customWidth="1"/>
    <col min="728" max="728" width="7.7109375" style="1" customWidth="1"/>
    <col min="729" max="729" width="33.85546875" style="1" customWidth="1"/>
    <col min="730" max="730" width="12" style="1" customWidth="1"/>
    <col min="731" max="731" width="11" style="1" customWidth="1"/>
    <col min="732" max="732" width="9.85546875" style="1" customWidth="1"/>
    <col min="733" max="734" width="10.42578125" style="1" customWidth="1"/>
    <col min="735" max="735" width="10" style="1" customWidth="1"/>
    <col min="736" max="736" width="15.42578125" style="1" customWidth="1"/>
    <col min="737" max="737" width="3.28515625" style="1" customWidth="1"/>
    <col min="738" max="739" width="20.7109375" style="1" customWidth="1"/>
    <col min="740" max="978" width="11.42578125" style="1"/>
    <col min="979" max="979" width="3.7109375" style="1" customWidth="1"/>
    <col min="980" max="980" width="7.7109375" style="1" customWidth="1"/>
    <col min="981" max="981" width="5.85546875" style="1" customWidth="1"/>
    <col min="982" max="982" width="6.85546875" style="1" customWidth="1"/>
    <col min="983" max="983" width="5.7109375" style="1" customWidth="1"/>
    <col min="984" max="984" width="7.7109375" style="1" customWidth="1"/>
    <col min="985" max="985" width="33.85546875" style="1" customWidth="1"/>
    <col min="986" max="986" width="12" style="1" customWidth="1"/>
    <col min="987" max="987" width="11" style="1" customWidth="1"/>
    <col min="988" max="988" width="9.85546875" style="1" customWidth="1"/>
    <col min="989" max="990" width="10.42578125" style="1" customWidth="1"/>
    <col min="991" max="991" width="10" style="1" customWidth="1"/>
    <col min="992" max="992" width="15.42578125" style="1" customWidth="1"/>
    <col min="993" max="993" width="3.28515625" style="1" customWidth="1"/>
    <col min="994" max="995" width="20.7109375" style="1" customWidth="1"/>
    <col min="996" max="1234" width="11.42578125" style="1"/>
    <col min="1235" max="1235" width="3.7109375" style="1" customWidth="1"/>
    <col min="1236" max="1236" width="7.7109375" style="1" customWidth="1"/>
    <col min="1237" max="1237" width="5.85546875" style="1" customWidth="1"/>
    <col min="1238" max="1238" width="6.85546875" style="1" customWidth="1"/>
    <col min="1239" max="1239" width="5.7109375" style="1" customWidth="1"/>
    <col min="1240" max="1240" width="7.7109375" style="1" customWidth="1"/>
    <col min="1241" max="1241" width="33.85546875" style="1" customWidth="1"/>
    <col min="1242" max="1242" width="12" style="1" customWidth="1"/>
    <col min="1243" max="1243" width="11" style="1" customWidth="1"/>
    <col min="1244" max="1244" width="9.85546875" style="1" customWidth="1"/>
    <col min="1245" max="1246" width="10.42578125" style="1" customWidth="1"/>
    <col min="1247" max="1247" width="10" style="1" customWidth="1"/>
    <col min="1248" max="1248" width="15.42578125" style="1" customWidth="1"/>
    <col min="1249" max="1249" width="3.28515625" style="1" customWidth="1"/>
    <col min="1250" max="1251" width="20.7109375" style="1" customWidth="1"/>
    <col min="1252" max="1490" width="11.42578125" style="1"/>
    <col min="1491" max="1491" width="3.7109375" style="1" customWidth="1"/>
    <col min="1492" max="1492" width="7.7109375" style="1" customWidth="1"/>
    <col min="1493" max="1493" width="5.85546875" style="1" customWidth="1"/>
    <col min="1494" max="1494" width="6.85546875" style="1" customWidth="1"/>
    <col min="1495" max="1495" width="5.7109375" style="1" customWidth="1"/>
    <col min="1496" max="1496" width="7.7109375" style="1" customWidth="1"/>
    <col min="1497" max="1497" width="33.85546875" style="1" customWidth="1"/>
    <col min="1498" max="1498" width="12" style="1" customWidth="1"/>
    <col min="1499" max="1499" width="11" style="1" customWidth="1"/>
    <col min="1500" max="1500" width="9.85546875" style="1" customWidth="1"/>
    <col min="1501" max="1502" width="10.42578125" style="1" customWidth="1"/>
    <col min="1503" max="1503" width="10" style="1" customWidth="1"/>
    <col min="1504" max="1504" width="15.42578125" style="1" customWidth="1"/>
    <col min="1505" max="1505" width="3.28515625" style="1" customWidth="1"/>
    <col min="1506" max="1507" width="20.7109375" style="1" customWidth="1"/>
    <col min="1508" max="1746" width="11.42578125" style="1"/>
    <col min="1747" max="1747" width="3.7109375" style="1" customWidth="1"/>
    <col min="1748" max="1748" width="7.7109375" style="1" customWidth="1"/>
    <col min="1749" max="1749" width="5.85546875" style="1" customWidth="1"/>
    <col min="1750" max="1750" width="6.85546875" style="1" customWidth="1"/>
    <col min="1751" max="1751" width="5.7109375" style="1" customWidth="1"/>
    <col min="1752" max="1752" width="7.7109375" style="1" customWidth="1"/>
    <col min="1753" max="1753" width="33.85546875" style="1" customWidth="1"/>
    <col min="1754" max="1754" width="12" style="1" customWidth="1"/>
    <col min="1755" max="1755" width="11" style="1" customWidth="1"/>
    <col min="1756" max="1756" width="9.85546875" style="1" customWidth="1"/>
    <col min="1757" max="1758" width="10.42578125" style="1" customWidth="1"/>
    <col min="1759" max="1759" width="10" style="1" customWidth="1"/>
    <col min="1760" max="1760" width="15.42578125" style="1" customWidth="1"/>
    <col min="1761" max="1761" width="3.28515625" style="1" customWidth="1"/>
    <col min="1762" max="1763" width="20.7109375" style="1" customWidth="1"/>
    <col min="1764" max="2002" width="11.42578125" style="1"/>
    <col min="2003" max="2003" width="3.7109375" style="1" customWidth="1"/>
    <col min="2004" max="2004" width="7.7109375" style="1" customWidth="1"/>
    <col min="2005" max="2005" width="5.85546875" style="1" customWidth="1"/>
    <col min="2006" max="2006" width="6.85546875" style="1" customWidth="1"/>
    <col min="2007" max="2007" width="5.7109375" style="1" customWidth="1"/>
    <col min="2008" max="2008" width="7.7109375" style="1" customWidth="1"/>
    <col min="2009" max="2009" width="33.85546875" style="1" customWidth="1"/>
    <col min="2010" max="2010" width="12" style="1" customWidth="1"/>
    <col min="2011" max="2011" width="11" style="1" customWidth="1"/>
    <col min="2012" max="2012" width="9.85546875" style="1" customWidth="1"/>
    <col min="2013" max="2014" width="10.42578125" style="1" customWidth="1"/>
    <col min="2015" max="2015" width="10" style="1" customWidth="1"/>
    <col min="2016" max="2016" width="15.42578125" style="1" customWidth="1"/>
    <col min="2017" max="2017" width="3.28515625" style="1" customWidth="1"/>
    <col min="2018" max="2019" width="20.7109375" style="1" customWidth="1"/>
    <col min="2020" max="2258" width="11.42578125" style="1"/>
    <col min="2259" max="2259" width="3.7109375" style="1" customWidth="1"/>
    <col min="2260" max="2260" width="7.7109375" style="1" customWidth="1"/>
    <col min="2261" max="2261" width="5.85546875" style="1" customWidth="1"/>
    <col min="2262" max="2262" width="6.85546875" style="1" customWidth="1"/>
    <col min="2263" max="2263" width="5.7109375" style="1" customWidth="1"/>
    <col min="2264" max="2264" width="7.7109375" style="1" customWidth="1"/>
    <col min="2265" max="2265" width="33.85546875" style="1" customWidth="1"/>
    <col min="2266" max="2266" width="12" style="1" customWidth="1"/>
    <col min="2267" max="2267" width="11" style="1" customWidth="1"/>
    <col min="2268" max="2268" width="9.85546875" style="1" customWidth="1"/>
    <col min="2269" max="2270" width="10.42578125" style="1" customWidth="1"/>
    <col min="2271" max="2271" width="10" style="1" customWidth="1"/>
    <col min="2272" max="2272" width="15.42578125" style="1" customWidth="1"/>
    <col min="2273" max="2273" width="3.28515625" style="1" customWidth="1"/>
    <col min="2274" max="2275" width="20.7109375" style="1" customWidth="1"/>
    <col min="2276" max="2514" width="11.42578125" style="1"/>
    <col min="2515" max="2515" width="3.7109375" style="1" customWidth="1"/>
    <col min="2516" max="2516" width="7.7109375" style="1" customWidth="1"/>
    <col min="2517" max="2517" width="5.85546875" style="1" customWidth="1"/>
    <col min="2518" max="2518" width="6.85546875" style="1" customWidth="1"/>
    <col min="2519" max="2519" width="5.7109375" style="1" customWidth="1"/>
    <col min="2520" max="2520" width="7.7109375" style="1" customWidth="1"/>
    <col min="2521" max="2521" width="33.85546875" style="1" customWidth="1"/>
    <col min="2522" max="2522" width="12" style="1" customWidth="1"/>
    <col min="2523" max="2523" width="11" style="1" customWidth="1"/>
    <col min="2524" max="2524" width="9.85546875" style="1" customWidth="1"/>
    <col min="2525" max="2526" width="10.42578125" style="1" customWidth="1"/>
    <col min="2527" max="2527" width="10" style="1" customWidth="1"/>
    <col min="2528" max="2528" width="15.42578125" style="1" customWidth="1"/>
    <col min="2529" max="2529" width="3.28515625" style="1" customWidth="1"/>
    <col min="2530" max="2531" width="20.7109375" style="1" customWidth="1"/>
    <col min="2532" max="2770" width="11.42578125" style="1"/>
    <col min="2771" max="2771" width="3.7109375" style="1" customWidth="1"/>
    <col min="2772" max="2772" width="7.7109375" style="1" customWidth="1"/>
    <col min="2773" max="2773" width="5.85546875" style="1" customWidth="1"/>
    <col min="2774" max="2774" width="6.85546875" style="1" customWidth="1"/>
    <col min="2775" max="2775" width="5.7109375" style="1" customWidth="1"/>
    <col min="2776" max="2776" width="7.7109375" style="1" customWidth="1"/>
    <col min="2777" max="2777" width="33.85546875" style="1" customWidth="1"/>
    <col min="2778" max="2778" width="12" style="1" customWidth="1"/>
    <col min="2779" max="2779" width="11" style="1" customWidth="1"/>
    <col min="2780" max="2780" width="9.85546875" style="1" customWidth="1"/>
    <col min="2781" max="2782" width="10.42578125" style="1" customWidth="1"/>
    <col min="2783" max="2783" width="10" style="1" customWidth="1"/>
    <col min="2784" max="2784" width="15.42578125" style="1" customWidth="1"/>
    <col min="2785" max="2785" width="3.28515625" style="1" customWidth="1"/>
    <col min="2786" max="2787" width="20.7109375" style="1" customWidth="1"/>
    <col min="2788" max="3026" width="11.42578125" style="1"/>
    <col min="3027" max="3027" width="3.7109375" style="1" customWidth="1"/>
    <col min="3028" max="3028" width="7.7109375" style="1" customWidth="1"/>
    <col min="3029" max="3029" width="5.85546875" style="1" customWidth="1"/>
    <col min="3030" max="3030" width="6.85546875" style="1" customWidth="1"/>
    <col min="3031" max="3031" width="5.7109375" style="1" customWidth="1"/>
    <col min="3032" max="3032" width="7.7109375" style="1" customWidth="1"/>
    <col min="3033" max="3033" width="33.85546875" style="1" customWidth="1"/>
    <col min="3034" max="3034" width="12" style="1" customWidth="1"/>
    <col min="3035" max="3035" width="11" style="1" customWidth="1"/>
    <col min="3036" max="3036" width="9.85546875" style="1" customWidth="1"/>
    <col min="3037" max="3038" width="10.42578125" style="1" customWidth="1"/>
    <col min="3039" max="3039" width="10" style="1" customWidth="1"/>
    <col min="3040" max="3040" width="15.42578125" style="1" customWidth="1"/>
    <col min="3041" max="3041" width="3.28515625" style="1" customWidth="1"/>
    <col min="3042" max="3043" width="20.7109375" style="1" customWidth="1"/>
    <col min="3044" max="3282" width="11.42578125" style="1"/>
    <col min="3283" max="3283" width="3.7109375" style="1" customWidth="1"/>
    <col min="3284" max="3284" width="7.7109375" style="1" customWidth="1"/>
    <col min="3285" max="3285" width="5.85546875" style="1" customWidth="1"/>
    <col min="3286" max="3286" width="6.85546875" style="1" customWidth="1"/>
    <col min="3287" max="3287" width="5.7109375" style="1" customWidth="1"/>
    <col min="3288" max="3288" width="7.7109375" style="1" customWidth="1"/>
    <col min="3289" max="3289" width="33.85546875" style="1" customWidth="1"/>
    <col min="3290" max="3290" width="12" style="1" customWidth="1"/>
    <col min="3291" max="3291" width="11" style="1" customWidth="1"/>
    <col min="3292" max="3292" width="9.85546875" style="1" customWidth="1"/>
    <col min="3293" max="3294" width="10.42578125" style="1" customWidth="1"/>
    <col min="3295" max="3295" width="10" style="1" customWidth="1"/>
    <col min="3296" max="3296" width="15.42578125" style="1" customWidth="1"/>
    <col min="3297" max="3297" width="3.28515625" style="1" customWidth="1"/>
    <col min="3298" max="3299" width="20.7109375" style="1" customWidth="1"/>
    <col min="3300" max="3538" width="11.42578125" style="1"/>
    <col min="3539" max="3539" width="3.7109375" style="1" customWidth="1"/>
    <col min="3540" max="3540" width="7.7109375" style="1" customWidth="1"/>
    <col min="3541" max="3541" width="5.85546875" style="1" customWidth="1"/>
    <col min="3542" max="3542" width="6.85546875" style="1" customWidth="1"/>
    <col min="3543" max="3543" width="5.7109375" style="1" customWidth="1"/>
    <col min="3544" max="3544" width="7.7109375" style="1" customWidth="1"/>
    <col min="3545" max="3545" width="33.85546875" style="1" customWidth="1"/>
    <col min="3546" max="3546" width="12" style="1" customWidth="1"/>
    <col min="3547" max="3547" width="11" style="1" customWidth="1"/>
    <col min="3548" max="3548" width="9.85546875" style="1" customWidth="1"/>
    <col min="3549" max="3550" width="10.42578125" style="1" customWidth="1"/>
    <col min="3551" max="3551" width="10" style="1" customWidth="1"/>
    <col min="3552" max="3552" width="15.42578125" style="1" customWidth="1"/>
    <col min="3553" max="3553" width="3.28515625" style="1" customWidth="1"/>
    <col min="3554" max="3555" width="20.7109375" style="1" customWidth="1"/>
    <col min="3556" max="3794" width="11.42578125" style="1"/>
    <col min="3795" max="3795" width="3.7109375" style="1" customWidth="1"/>
    <col min="3796" max="3796" width="7.7109375" style="1" customWidth="1"/>
    <col min="3797" max="3797" width="5.85546875" style="1" customWidth="1"/>
    <col min="3798" max="3798" width="6.85546875" style="1" customWidth="1"/>
    <col min="3799" max="3799" width="5.7109375" style="1" customWidth="1"/>
    <col min="3800" max="3800" width="7.7109375" style="1" customWidth="1"/>
    <col min="3801" max="3801" width="33.85546875" style="1" customWidth="1"/>
    <col min="3802" max="3802" width="12" style="1" customWidth="1"/>
    <col min="3803" max="3803" width="11" style="1" customWidth="1"/>
    <col min="3804" max="3804" width="9.85546875" style="1" customWidth="1"/>
    <col min="3805" max="3806" width="10.42578125" style="1" customWidth="1"/>
    <col min="3807" max="3807" width="10" style="1" customWidth="1"/>
    <col min="3808" max="3808" width="15.42578125" style="1" customWidth="1"/>
    <col min="3809" max="3809" width="3.28515625" style="1" customWidth="1"/>
    <col min="3810" max="3811" width="20.7109375" style="1" customWidth="1"/>
    <col min="3812" max="4050" width="11.42578125" style="1"/>
    <col min="4051" max="4051" width="3.7109375" style="1" customWidth="1"/>
    <col min="4052" max="4052" width="7.7109375" style="1" customWidth="1"/>
    <col min="4053" max="4053" width="5.85546875" style="1" customWidth="1"/>
    <col min="4054" max="4054" width="6.85546875" style="1" customWidth="1"/>
    <col min="4055" max="4055" width="5.7109375" style="1" customWidth="1"/>
    <col min="4056" max="4056" width="7.7109375" style="1" customWidth="1"/>
    <col min="4057" max="4057" width="33.85546875" style="1" customWidth="1"/>
    <col min="4058" max="4058" width="12" style="1" customWidth="1"/>
    <col min="4059" max="4059" width="11" style="1" customWidth="1"/>
    <col min="4060" max="4060" width="9.85546875" style="1" customWidth="1"/>
    <col min="4061" max="4062" width="10.42578125" style="1" customWidth="1"/>
    <col min="4063" max="4063" width="10" style="1" customWidth="1"/>
    <col min="4064" max="4064" width="15.42578125" style="1" customWidth="1"/>
    <col min="4065" max="4065" width="3.28515625" style="1" customWidth="1"/>
    <col min="4066" max="4067" width="20.7109375" style="1" customWidth="1"/>
    <col min="4068" max="4306" width="11.42578125" style="1"/>
    <col min="4307" max="4307" width="3.7109375" style="1" customWidth="1"/>
    <col min="4308" max="4308" width="7.7109375" style="1" customWidth="1"/>
    <col min="4309" max="4309" width="5.85546875" style="1" customWidth="1"/>
    <col min="4310" max="4310" width="6.85546875" style="1" customWidth="1"/>
    <col min="4311" max="4311" width="5.7109375" style="1" customWidth="1"/>
    <col min="4312" max="4312" width="7.7109375" style="1" customWidth="1"/>
    <col min="4313" max="4313" width="33.85546875" style="1" customWidth="1"/>
    <col min="4314" max="4314" width="12" style="1" customWidth="1"/>
    <col min="4315" max="4315" width="11" style="1" customWidth="1"/>
    <col min="4316" max="4316" width="9.85546875" style="1" customWidth="1"/>
    <col min="4317" max="4318" width="10.42578125" style="1" customWidth="1"/>
    <col min="4319" max="4319" width="10" style="1" customWidth="1"/>
    <col min="4320" max="4320" width="15.42578125" style="1" customWidth="1"/>
    <col min="4321" max="4321" width="3.28515625" style="1" customWidth="1"/>
    <col min="4322" max="4323" width="20.7109375" style="1" customWidth="1"/>
    <col min="4324" max="4562" width="11.42578125" style="1"/>
    <col min="4563" max="4563" width="3.7109375" style="1" customWidth="1"/>
    <col min="4564" max="4564" width="7.7109375" style="1" customWidth="1"/>
    <col min="4565" max="4565" width="5.85546875" style="1" customWidth="1"/>
    <col min="4566" max="4566" width="6.85546875" style="1" customWidth="1"/>
    <col min="4567" max="4567" width="5.7109375" style="1" customWidth="1"/>
    <col min="4568" max="4568" width="7.7109375" style="1" customWidth="1"/>
    <col min="4569" max="4569" width="33.85546875" style="1" customWidth="1"/>
    <col min="4570" max="4570" width="12" style="1" customWidth="1"/>
    <col min="4571" max="4571" width="11" style="1" customWidth="1"/>
    <col min="4572" max="4572" width="9.85546875" style="1" customWidth="1"/>
    <col min="4573" max="4574" width="10.42578125" style="1" customWidth="1"/>
    <col min="4575" max="4575" width="10" style="1" customWidth="1"/>
    <col min="4576" max="4576" width="15.42578125" style="1" customWidth="1"/>
    <col min="4577" max="4577" width="3.28515625" style="1" customWidth="1"/>
    <col min="4578" max="4579" width="20.7109375" style="1" customWidth="1"/>
    <col min="4580" max="4818" width="11.42578125" style="1"/>
    <col min="4819" max="4819" width="3.7109375" style="1" customWidth="1"/>
    <col min="4820" max="4820" width="7.7109375" style="1" customWidth="1"/>
    <col min="4821" max="4821" width="5.85546875" style="1" customWidth="1"/>
    <col min="4822" max="4822" width="6.85546875" style="1" customWidth="1"/>
    <col min="4823" max="4823" width="5.7109375" style="1" customWidth="1"/>
    <col min="4824" max="4824" width="7.7109375" style="1" customWidth="1"/>
    <col min="4825" max="4825" width="33.85546875" style="1" customWidth="1"/>
    <col min="4826" max="4826" width="12" style="1" customWidth="1"/>
    <col min="4827" max="4827" width="11" style="1" customWidth="1"/>
    <col min="4828" max="4828" width="9.85546875" style="1" customWidth="1"/>
    <col min="4829" max="4830" width="10.42578125" style="1" customWidth="1"/>
    <col min="4831" max="4831" width="10" style="1" customWidth="1"/>
    <col min="4832" max="4832" width="15.42578125" style="1" customWidth="1"/>
    <col min="4833" max="4833" width="3.28515625" style="1" customWidth="1"/>
    <col min="4834" max="4835" width="20.7109375" style="1" customWidth="1"/>
    <col min="4836" max="5074" width="11.42578125" style="1"/>
    <col min="5075" max="5075" width="3.7109375" style="1" customWidth="1"/>
    <col min="5076" max="5076" width="7.7109375" style="1" customWidth="1"/>
    <col min="5077" max="5077" width="5.85546875" style="1" customWidth="1"/>
    <col min="5078" max="5078" width="6.85546875" style="1" customWidth="1"/>
    <col min="5079" max="5079" width="5.7109375" style="1" customWidth="1"/>
    <col min="5080" max="5080" width="7.7109375" style="1" customWidth="1"/>
    <col min="5081" max="5081" width="33.85546875" style="1" customWidth="1"/>
    <col min="5082" max="5082" width="12" style="1" customWidth="1"/>
    <col min="5083" max="5083" width="11" style="1" customWidth="1"/>
    <col min="5084" max="5084" width="9.85546875" style="1" customWidth="1"/>
    <col min="5085" max="5086" width="10.42578125" style="1" customWidth="1"/>
    <col min="5087" max="5087" width="10" style="1" customWidth="1"/>
    <col min="5088" max="5088" width="15.42578125" style="1" customWidth="1"/>
    <col min="5089" max="5089" width="3.28515625" style="1" customWidth="1"/>
    <col min="5090" max="5091" width="20.7109375" style="1" customWidth="1"/>
    <col min="5092" max="5330" width="11.42578125" style="1"/>
    <col min="5331" max="5331" width="3.7109375" style="1" customWidth="1"/>
    <col min="5332" max="5332" width="7.7109375" style="1" customWidth="1"/>
    <col min="5333" max="5333" width="5.85546875" style="1" customWidth="1"/>
    <col min="5334" max="5334" width="6.85546875" style="1" customWidth="1"/>
    <col min="5335" max="5335" width="5.7109375" style="1" customWidth="1"/>
    <col min="5336" max="5336" width="7.7109375" style="1" customWidth="1"/>
    <col min="5337" max="5337" width="33.85546875" style="1" customWidth="1"/>
    <col min="5338" max="5338" width="12" style="1" customWidth="1"/>
    <col min="5339" max="5339" width="11" style="1" customWidth="1"/>
    <col min="5340" max="5340" width="9.85546875" style="1" customWidth="1"/>
    <col min="5341" max="5342" width="10.42578125" style="1" customWidth="1"/>
    <col min="5343" max="5343" width="10" style="1" customWidth="1"/>
    <col min="5344" max="5344" width="15.42578125" style="1" customWidth="1"/>
    <col min="5345" max="5345" width="3.28515625" style="1" customWidth="1"/>
    <col min="5346" max="5347" width="20.7109375" style="1" customWidth="1"/>
    <col min="5348" max="5586" width="11.42578125" style="1"/>
    <col min="5587" max="5587" width="3.7109375" style="1" customWidth="1"/>
    <col min="5588" max="5588" width="7.7109375" style="1" customWidth="1"/>
    <col min="5589" max="5589" width="5.85546875" style="1" customWidth="1"/>
    <col min="5590" max="5590" width="6.85546875" style="1" customWidth="1"/>
    <col min="5591" max="5591" width="5.7109375" style="1" customWidth="1"/>
    <col min="5592" max="5592" width="7.7109375" style="1" customWidth="1"/>
    <col min="5593" max="5593" width="33.85546875" style="1" customWidth="1"/>
    <col min="5594" max="5594" width="12" style="1" customWidth="1"/>
    <col min="5595" max="5595" width="11" style="1" customWidth="1"/>
    <col min="5596" max="5596" width="9.85546875" style="1" customWidth="1"/>
    <col min="5597" max="5598" width="10.42578125" style="1" customWidth="1"/>
    <col min="5599" max="5599" width="10" style="1" customWidth="1"/>
    <col min="5600" max="5600" width="15.42578125" style="1" customWidth="1"/>
    <col min="5601" max="5601" width="3.28515625" style="1" customWidth="1"/>
    <col min="5602" max="5603" width="20.7109375" style="1" customWidth="1"/>
    <col min="5604" max="5842" width="11.42578125" style="1"/>
    <col min="5843" max="5843" width="3.7109375" style="1" customWidth="1"/>
    <col min="5844" max="5844" width="7.7109375" style="1" customWidth="1"/>
    <col min="5845" max="5845" width="5.85546875" style="1" customWidth="1"/>
    <col min="5846" max="5846" width="6.85546875" style="1" customWidth="1"/>
    <col min="5847" max="5847" width="5.7109375" style="1" customWidth="1"/>
    <col min="5848" max="5848" width="7.7109375" style="1" customWidth="1"/>
    <col min="5849" max="5849" width="33.85546875" style="1" customWidth="1"/>
    <col min="5850" max="5850" width="12" style="1" customWidth="1"/>
    <col min="5851" max="5851" width="11" style="1" customWidth="1"/>
    <col min="5852" max="5852" width="9.85546875" style="1" customWidth="1"/>
    <col min="5853" max="5854" width="10.42578125" style="1" customWidth="1"/>
    <col min="5855" max="5855" width="10" style="1" customWidth="1"/>
    <col min="5856" max="5856" width="15.42578125" style="1" customWidth="1"/>
    <col min="5857" max="5857" width="3.28515625" style="1" customWidth="1"/>
    <col min="5858" max="5859" width="20.7109375" style="1" customWidth="1"/>
    <col min="5860" max="6098" width="11.42578125" style="1"/>
    <col min="6099" max="6099" width="3.7109375" style="1" customWidth="1"/>
    <col min="6100" max="6100" width="7.7109375" style="1" customWidth="1"/>
    <col min="6101" max="6101" width="5.85546875" style="1" customWidth="1"/>
    <col min="6102" max="6102" width="6.85546875" style="1" customWidth="1"/>
    <col min="6103" max="6103" width="5.7109375" style="1" customWidth="1"/>
    <col min="6104" max="6104" width="7.7109375" style="1" customWidth="1"/>
    <col min="6105" max="6105" width="33.85546875" style="1" customWidth="1"/>
    <col min="6106" max="6106" width="12" style="1" customWidth="1"/>
    <col min="6107" max="6107" width="11" style="1" customWidth="1"/>
    <col min="6108" max="6108" width="9.85546875" style="1" customWidth="1"/>
    <col min="6109" max="6110" width="10.42578125" style="1" customWidth="1"/>
    <col min="6111" max="6111" width="10" style="1" customWidth="1"/>
    <col min="6112" max="6112" width="15.42578125" style="1" customWidth="1"/>
    <col min="6113" max="6113" width="3.28515625" style="1" customWidth="1"/>
    <col min="6114" max="6115" width="20.7109375" style="1" customWidth="1"/>
    <col min="6116" max="6354" width="11.42578125" style="1"/>
    <col min="6355" max="6355" width="3.7109375" style="1" customWidth="1"/>
    <col min="6356" max="6356" width="7.7109375" style="1" customWidth="1"/>
    <col min="6357" max="6357" width="5.85546875" style="1" customWidth="1"/>
    <col min="6358" max="6358" width="6.85546875" style="1" customWidth="1"/>
    <col min="6359" max="6359" width="5.7109375" style="1" customWidth="1"/>
    <col min="6360" max="6360" width="7.7109375" style="1" customWidth="1"/>
    <col min="6361" max="6361" width="33.85546875" style="1" customWidth="1"/>
    <col min="6362" max="6362" width="12" style="1" customWidth="1"/>
    <col min="6363" max="6363" width="11" style="1" customWidth="1"/>
    <col min="6364" max="6364" width="9.85546875" style="1" customWidth="1"/>
    <col min="6365" max="6366" width="10.42578125" style="1" customWidth="1"/>
    <col min="6367" max="6367" width="10" style="1" customWidth="1"/>
    <col min="6368" max="6368" width="15.42578125" style="1" customWidth="1"/>
    <col min="6369" max="6369" width="3.28515625" style="1" customWidth="1"/>
    <col min="6370" max="6371" width="20.7109375" style="1" customWidth="1"/>
    <col min="6372" max="6610" width="11.42578125" style="1"/>
    <col min="6611" max="6611" width="3.7109375" style="1" customWidth="1"/>
    <col min="6612" max="6612" width="7.7109375" style="1" customWidth="1"/>
    <col min="6613" max="6613" width="5.85546875" style="1" customWidth="1"/>
    <col min="6614" max="6614" width="6.85546875" style="1" customWidth="1"/>
    <col min="6615" max="6615" width="5.7109375" style="1" customWidth="1"/>
    <col min="6616" max="6616" width="7.7109375" style="1" customWidth="1"/>
    <col min="6617" max="6617" width="33.85546875" style="1" customWidth="1"/>
    <col min="6618" max="6618" width="12" style="1" customWidth="1"/>
    <col min="6619" max="6619" width="11" style="1" customWidth="1"/>
    <col min="6620" max="6620" width="9.85546875" style="1" customWidth="1"/>
    <col min="6621" max="6622" width="10.42578125" style="1" customWidth="1"/>
    <col min="6623" max="6623" width="10" style="1" customWidth="1"/>
    <col min="6624" max="6624" width="15.42578125" style="1" customWidth="1"/>
    <col min="6625" max="6625" width="3.28515625" style="1" customWidth="1"/>
    <col min="6626" max="6627" width="20.7109375" style="1" customWidth="1"/>
    <col min="6628" max="6866" width="11.42578125" style="1"/>
    <col min="6867" max="6867" width="3.7109375" style="1" customWidth="1"/>
    <col min="6868" max="6868" width="7.7109375" style="1" customWidth="1"/>
    <col min="6869" max="6869" width="5.85546875" style="1" customWidth="1"/>
    <col min="6870" max="6870" width="6.85546875" style="1" customWidth="1"/>
    <col min="6871" max="6871" width="5.7109375" style="1" customWidth="1"/>
    <col min="6872" max="6872" width="7.7109375" style="1" customWidth="1"/>
    <col min="6873" max="6873" width="33.85546875" style="1" customWidth="1"/>
    <col min="6874" max="6874" width="12" style="1" customWidth="1"/>
    <col min="6875" max="6875" width="11" style="1" customWidth="1"/>
    <col min="6876" max="6876" width="9.85546875" style="1" customWidth="1"/>
    <col min="6877" max="6878" width="10.42578125" style="1" customWidth="1"/>
    <col min="6879" max="6879" width="10" style="1" customWidth="1"/>
    <col min="6880" max="6880" width="15.42578125" style="1" customWidth="1"/>
    <col min="6881" max="6881" width="3.28515625" style="1" customWidth="1"/>
    <col min="6882" max="6883" width="20.7109375" style="1" customWidth="1"/>
    <col min="6884" max="7122" width="11.42578125" style="1"/>
    <col min="7123" max="7123" width="3.7109375" style="1" customWidth="1"/>
    <col min="7124" max="7124" width="7.7109375" style="1" customWidth="1"/>
    <col min="7125" max="7125" width="5.85546875" style="1" customWidth="1"/>
    <col min="7126" max="7126" width="6.85546875" style="1" customWidth="1"/>
    <col min="7127" max="7127" width="5.7109375" style="1" customWidth="1"/>
    <col min="7128" max="7128" width="7.7109375" style="1" customWidth="1"/>
    <col min="7129" max="7129" width="33.85546875" style="1" customWidth="1"/>
    <col min="7130" max="7130" width="12" style="1" customWidth="1"/>
    <col min="7131" max="7131" width="11" style="1" customWidth="1"/>
    <col min="7132" max="7132" width="9.85546875" style="1" customWidth="1"/>
    <col min="7133" max="7134" width="10.42578125" style="1" customWidth="1"/>
    <col min="7135" max="7135" width="10" style="1" customWidth="1"/>
    <col min="7136" max="7136" width="15.42578125" style="1" customWidth="1"/>
    <col min="7137" max="7137" width="3.28515625" style="1" customWidth="1"/>
    <col min="7138" max="7139" width="20.7109375" style="1" customWidth="1"/>
    <col min="7140" max="7378" width="11.42578125" style="1"/>
    <col min="7379" max="7379" width="3.7109375" style="1" customWidth="1"/>
    <col min="7380" max="7380" width="7.7109375" style="1" customWidth="1"/>
    <col min="7381" max="7381" width="5.85546875" style="1" customWidth="1"/>
    <col min="7382" max="7382" width="6.85546875" style="1" customWidth="1"/>
    <col min="7383" max="7383" width="5.7109375" style="1" customWidth="1"/>
    <col min="7384" max="7384" width="7.7109375" style="1" customWidth="1"/>
    <col min="7385" max="7385" width="33.85546875" style="1" customWidth="1"/>
    <col min="7386" max="7386" width="12" style="1" customWidth="1"/>
    <col min="7387" max="7387" width="11" style="1" customWidth="1"/>
    <col min="7388" max="7388" width="9.85546875" style="1" customWidth="1"/>
    <col min="7389" max="7390" width="10.42578125" style="1" customWidth="1"/>
    <col min="7391" max="7391" width="10" style="1" customWidth="1"/>
    <col min="7392" max="7392" width="15.42578125" style="1" customWidth="1"/>
    <col min="7393" max="7393" width="3.28515625" style="1" customWidth="1"/>
    <col min="7394" max="7395" width="20.7109375" style="1" customWidth="1"/>
    <col min="7396" max="7634" width="11.42578125" style="1"/>
    <col min="7635" max="7635" width="3.7109375" style="1" customWidth="1"/>
    <col min="7636" max="7636" width="7.7109375" style="1" customWidth="1"/>
    <col min="7637" max="7637" width="5.85546875" style="1" customWidth="1"/>
    <col min="7638" max="7638" width="6.85546875" style="1" customWidth="1"/>
    <col min="7639" max="7639" width="5.7109375" style="1" customWidth="1"/>
    <col min="7640" max="7640" width="7.7109375" style="1" customWidth="1"/>
    <col min="7641" max="7641" width="33.85546875" style="1" customWidth="1"/>
    <col min="7642" max="7642" width="12" style="1" customWidth="1"/>
    <col min="7643" max="7643" width="11" style="1" customWidth="1"/>
    <col min="7644" max="7644" width="9.85546875" style="1" customWidth="1"/>
    <col min="7645" max="7646" width="10.42578125" style="1" customWidth="1"/>
    <col min="7647" max="7647" width="10" style="1" customWidth="1"/>
    <col min="7648" max="7648" width="15.42578125" style="1" customWidth="1"/>
    <col min="7649" max="7649" width="3.28515625" style="1" customWidth="1"/>
    <col min="7650" max="7651" width="20.7109375" style="1" customWidth="1"/>
    <col min="7652" max="7890" width="11.42578125" style="1"/>
    <col min="7891" max="7891" width="3.7109375" style="1" customWidth="1"/>
    <col min="7892" max="7892" width="7.7109375" style="1" customWidth="1"/>
    <col min="7893" max="7893" width="5.85546875" style="1" customWidth="1"/>
    <col min="7894" max="7894" width="6.85546875" style="1" customWidth="1"/>
    <col min="7895" max="7895" width="5.7109375" style="1" customWidth="1"/>
    <col min="7896" max="7896" width="7.7109375" style="1" customWidth="1"/>
    <col min="7897" max="7897" width="33.85546875" style="1" customWidth="1"/>
    <col min="7898" max="7898" width="12" style="1" customWidth="1"/>
    <col min="7899" max="7899" width="11" style="1" customWidth="1"/>
    <col min="7900" max="7900" width="9.85546875" style="1" customWidth="1"/>
    <col min="7901" max="7902" width="10.42578125" style="1" customWidth="1"/>
    <col min="7903" max="7903" width="10" style="1" customWidth="1"/>
    <col min="7904" max="7904" width="15.42578125" style="1" customWidth="1"/>
    <col min="7905" max="7905" width="3.28515625" style="1" customWidth="1"/>
    <col min="7906" max="7907" width="20.7109375" style="1" customWidth="1"/>
    <col min="7908" max="8146" width="11.42578125" style="1"/>
    <col min="8147" max="8147" width="3.7109375" style="1" customWidth="1"/>
    <col min="8148" max="8148" width="7.7109375" style="1" customWidth="1"/>
    <col min="8149" max="8149" width="5.85546875" style="1" customWidth="1"/>
    <col min="8150" max="8150" width="6.85546875" style="1" customWidth="1"/>
    <col min="8151" max="8151" width="5.7109375" style="1" customWidth="1"/>
    <col min="8152" max="8152" width="7.7109375" style="1" customWidth="1"/>
    <col min="8153" max="8153" width="33.85546875" style="1" customWidth="1"/>
    <col min="8154" max="8154" width="12" style="1" customWidth="1"/>
    <col min="8155" max="8155" width="11" style="1" customWidth="1"/>
    <col min="8156" max="8156" width="9.85546875" style="1" customWidth="1"/>
    <col min="8157" max="8158" width="10.42578125" style="1" customWidth="1"/>
    <col min="8159" max="8159" width="10" style="1" customWidth="1"/>
    <col min="8160" max="8160" width="15.42578125" style="1" customWidth="1"/>
    <col min="8161" max="8161" width="3.28515625" style="1" customWidth="1"/>
    <col min="8162" max="8163" width="20.7109375" style="1" customWidth="1"/>
    <col min="8164" max="8402" width="11.42578125" style="1"/>
    <col min="8403" max="8403" width="3.7109375" style="1" customWidth="1"/>
    <col min="8404" max="8404" width="7.7109375" style="1" customWidth="1"/>
    <col min="8405" max="8405" width="5.85546875" style="1" customWidth="1"/>
    <col min="8406" max="8406" width="6.85546875" style="1" customWidth="1"/>
    <col min="8407" max="8407" width="5.7109375" style="1" customWidth="1"/>
    <col min="8408" max="8408" width="7.7109375" style="1" customWidth="1"/>
    <col min="8409" max="8409" width="33.85546875" style="1" customWidth="1"/>
    <col min="8410" max="8410" width="12" style="1" customWidth="1"/>
    <col min="8411" max="8411" width="11" style="1" customWidth="1"/>
    <col min="8412" max="8412" width="9.85546875" style="1" customWidth="1"/>
    <col min="8413" max="8414" width="10.42578125" style="1" customWidth="1"/>
    <col min="8415" max="8415" width="10" style="1" customWidth="1"/>
    <col min="8416" max="8416" width="15.42578125" style="1" customWidth="1"/>
    <col min="8417" max="8417" width="3.28515625" style="1" customWidth="1"/>
    <col min="8418" max="8419" width="20.7109375" style="1" customWidth="1"/>
    <col min="8420" max="8658" width="11.42578125" style="1"/>
    <col min="8659" max="8659" width="3.7109375" style="1" customWidth="1"/>
    <col min="8660" max="8660" width="7.7109375" style="1" customWidth="1"/>
    <col min="8661" max="8661" width="5.85546875" style="1" customWidth="1"/>
    <col min="8662" max="8662" width="6.85546875" style="1" customWidth="1"/>
    <col min="8663" max="8663" width="5.7109375" style="1" customWidth="1"/>
    <col min="8664" max="8664" width="7.7109375" style="1" customWidth="1"/>
    <col min="8665" max="8665" width="33.85546875" style="1" customWidth="1"/>
    <col min="8666" max="8666" width="12" style="1" customWidth="1"/>
    <col min="8667" max="8667" width="11" style="1" customWidth="1"/>
    <col min="8668" max="8668" width="9.85546875" style="1" customWidth="1"/>
    <col min="8669" max="8670" width="10.42578125" style="1" customWidth="1"/>
    <col min="8671" max="8671" width="10" style="1" customWidth="1"/>
    <col min="8672" max="8672" width="15.42578125" style="1" customWidth="1"/>
    <col min="8673" max="8673" width="3.28515625" style="1" customWidth="1"/>
    <col min="8674" max="8675" width="20.7109375" style="1" customWidth="1"/>
    <col min="8676" max="8914" width="11.42578125" style="1"/>
    <col min="8915" max="8915" width="3.7109375" style="1" customWidth="1"/>
    <col min="8916" max="8916" width="7.7109375" style="1" customWidth="1"/>
    <col min="8917" max="8917" width="5.85546875" style="1" customWidth="1"/>
    <col min="8918" max="8918" width="6.85546875" style="1" customWidth="1"/>
    <col min="8919" max="8919" width="5.7109375" style="1" customWidth="1"/>
    <col min="8920" max="8920" width="7.7109375" style="1" customWidth="1"/>
    <col min="8921" max="8921" width="33.85546875" style="1" customWidth="1"/>
    <col min="8922" max="8922" width="12" style="1" customWidth="1"/>
    <col min="8923" max="8923" width="11" style="1" customWidth="1"/>
    <col min="8924" max="8924" width="9.85546875" style="1" customWidth="1"/>
    <col min="8925" max="8926" width="10.42578125" style="1" customWidth="1"/>
    <col min="8927" max="8927" width="10" style="1" customWidth="1"/>
    <col min="8928" max="8928" width="15.42578125" style="1" customWidth="1"/>
    <col min="8929" max="8929" width="3.28515625" style="1" customWidth="1"/>
    <col min="8930" max="8931" width="20.7109375" style="1" customWidth="1"/>
    <col min="8932" max="9170" width="11.42578125" style="1"/>
    <col min="9171" max="9171" width="3.7109375" style="1" customWidth="1"/>
    <col min="9172" max="9172" width="7.7109375" style="1" customWidth="1"/>
    <col min="9173" max="9173" width="5.85546875" style="1" customWidth="1"/>
    <col min="9174" max="9174" width="6.85546875" style="1" customWidth="1"/>
    <col min="9175" max="9175" width="5.7109375" style="1" customWidth="1"/>
    <col min="9176" max="9176" width="7.7109375" style="1" customWidth="1"/>
    <col min="9177" max="9177" width="33.85546875" style="1" customWidth="1"/>
    <col min="9178" max="9178" width="12" style="1" customWidth="1"/>
    <col min="9179" max="9179" width="11" style="1" customWidth="1"/>
    <col min="9180" max="9180" width="9.85546875" style="1" customWidth="1"/>
    <col min="9181" max="9182" width="10.42578125" style="1" customWidth="1"/>
    <col min="9183" max="9183" width="10" style="1" customWidth="1"/>
    <col min="9184" max="9184" width="15.42578125" style="1" customWidth="1"/>
    <col min="9185" max="9185" width="3.28515625" style="1" customWidth="1"/>
    <col min="9186" max="9187" width="20.7109375" style="1" customWidth="1"/>
    <col min="9188" max="9426" width="11.42578125" style="1"/>
    <col min="9427" max="9427" width="3.7109375" style="1" customWidth="1"/>
    <col min="9428" max="9428" width="7.7109375" style="1" customWidth="1"/>
    <col min="9429" max="9429" width="5.85546875" style="1" customWidth="1"/>
    <col min="9430" max="9430" width="6.85546875" style="1" customWidth="1"/>
    <col min="9431" max="9431" width="5.7109375" style="1" customWidth="1"/>
    <col min="9432" max="9432" width="7.7109375" style="1" customWidth="1"/>
    <col min="9433" max="9433" width="33.85546875" style="1" customWidth="1"/>
    <col min="9434" max="9434" width="12" style="1" customWidth="1"/>
    <col min="9435" max="9435" width="11" style="1" customWidth="1"/>
    <col min="9436" max="9436" width="9.85546875" style="1" customWidth="1"/>
    <col min="9437" max="9438" width="10.42578125" style="1" customWidth="1"/>
    <col min="9439" max="9439" width="10" style="1" customWidth="1"/>
    <col min="9440" max="9440" width="15.42578125" style="1" customWidth="1"/>
    <col min="9441" max="9441" width="3.28515625" style="1" customWidth="1"/>
    <col min="9442" max="9443" width="20.7109375" style="1" customWidth="1"/>
    <col min="9444" max="9682" width="11.42578125" style="1"/>
    <col min="9683" max="9683" width="3.7109375" style="1" customWidth="1"/>
    <col min="9684" max="9684" width="7.7109375" style="1" customWidth="1"/>
    <col min="9685" max="9685" width="5.85546875" style="1" customWidth="1"/>
    <col min="9686" max="9686" width="6.85546875" style="1" customWidth="1"/>
    <col min="9687" max="9687" width="5.7109375" style="1" customWidth="1"/>
    <col min="9688" max="9688" width="7.7109375" style="1" customWidth="1"/>
    <col min="9689" max="9689" width="33.85546875" style="1" customWidth="1"/>
    <col min="9690" max="9690" width="12" style="1" customWidth="1"/>
    <col min="9691" max="9691" width="11" style="1" customWidth="1"/>
    <col min="9692" max="9692" width="9.85546875" style="1" customWidth="1"/>
    <col min="9693" max="9694" width="10.42578125" style="1" customWidth="1"/>
    <col min="9695" max="9695" width="10" style="1" customWidth="1"/>
    <col min="9696" max="9696" width="15.42578125" style="1" customWidth="1"/>
    <col min="9697" max="9697" width="3.28515625" style="1" customWidth="1"/>
    <col min="9698" max="9699" width="20.7109375" style="1" customWidth="1"/>
    <col min="9700" max="9938" width="11.42578125" style="1"/>
    <col min="9939" max="9939" width="3.7109375" style="1" customWidth="1"/>
    <col min="9940" max="9940" width="7.7109375" style="1" customWidth="1"/>
    <col min="9941" max="9941" width="5.85546875" style="1" customWidth="1"/>
    <col min="9942" max="9942" width="6.85546875" style="1" customWidth="1"/>
    <col min="9943" max="9943" width="5.7109375" style="1" customWidth="1"/>
    <col min="9944" max="9944" width="7.7109375" style="1" customWidth="1"/>
    <col min="9945" max="9945" width="33.85546875" style="1" customWidth="1"/>
    <col min="9946" max="9946" width="12" style="1" customWidth="1"/>
    <col min="9947" max="9947" width="11" style="1" customWidth="1"/>
    <col min="9948" max="9948" width="9.85546875" style="1" customWidth="1"/>
    <col min="9949" max="9950" width="10.42578125" style="1" customWidth="1"/>
    <col min="9951" max="9951" width="10" style="1" customWidth="1"/>
    <col min="9952" max="9952" width="15.42578125" style="1" customWidth="1"/>
    <col min="9953" max="9953" width="3.28515625" style="1" customWidth="1"/>
    <col min="9954" max="9955" width="20.7109375" style="1" customWidth="1"/>
    <col min="9956" max="10194" width="11.42578125" style="1"/>
    <col min="10195" max="10195" width="3.7109375" style="1" customWidth="1"/>
    <col min="10196" max="10196" width="7.7109375" style="1" customWidth="1"/>
    <col min="10197" max="10197" width="5.85546875" style="1" customWidth="1"/>
    <col min="10198" max="10198" width="6.85546875" style="1" customWidth="1"/>
    <col min="10199" max="10199" width="5.7109375" style="1" customWidth="1"/>
    <col min="10200" max="10200" width="7.7109375" style="1" customWidth="1"/>
    <col min="10201" max="10201" width="33.85546875" style="1" customWidth="1"/>
    <col min="10202" max="10202" width="12" style="1" customWidth="1"/>
    <col min="10203" max="10203" width="11" style="1" customWidth="1"/>
    <col min="10204" max="10204" width="9.85546875" style="1" customWidth="1"/>
    <col min="10205" max="10206" width="10.42578125" style="1" customWidth="1"/>
    <col min="10207" max="10207" width="10" style="1" customWidth="1"/>
    <col min="10208" max="10208" width="15.42578125" style="1" customWidth="1"/>
    <col min="10209" max="10209" width="3.28515625" style="1" customWidth="1"/>
    <col min="10210" max="10211" width="20.7109375" style="1" customWidth="1"/>
    <col min="10212" max="10450" width="11.42578125" style="1"/>
    <col min="10451" max="10451" width="3.7109375" style="1" customWidth="1"/>
    <col min="10452" max="10452" width="7.7109375" style="1" customWidth="1"/>
    <col min="10453" max="10453" width="5.85546875" style="1" customWidth="1"/>
    <col min="10454" max="10454" width="6.85546875" style="1" customWidth="1"/>
    <col min="10455" max="10455" width="5.7109375" style="1" customWidth="1"/>
    <col min="10456" max="10456" width="7.7109375" style="1" customWidth="1"/>
    <col min="10457" max="10457" width="33.85546875" style="1" customWidth="1"/>
    <col min="10458" max="10458" width="12" style="1" customWidth="1"/>
    <col min="10459" max="10459" width="11" style="1" customWidth="1"/>
    <col min="10460" max="10460" width="9.85546875" style="1" customWidth="1"/>
    <col min="10461" max="10462" width="10.42578125" style="1" customWidth="1"/>
    <col min="10463" max="10463" width="10" style="1" customWidth="1"/>
    <col min="10464" max="10464" width="15.42578125" style="1" customWidth="1"/>
    <col min="10465" max="10465" width="3.28515625" style="1" customWidth="1"/>
    <col min="10466" max="10467" width="20.7109375" style="1" customWidth="1"/>
    <col min="10468" max="10706" width="11.42578125" style="1"/>
    <col min="10707" max="10707" width="3.7109375" style="1" customWidth="1"/>
    <col min="10708" max="10708" width="7.7109375" style="1" customWidth="1"/>
    <col min="10709" max="10709" width="5.85546875" style="1" customWidth="1"/>
    <col min="10710" max="10710" width="6.85546875" style="1" customWidth="1"/>
    <col min="10711" max="10711" width="5.7109375" style="1" customWidth="1"/>
    <col min="10712" max="10712" width="7.7109375" style="1" customWidth="1"/>
    <col min="10713" max="10713" width="33.85546875" style="1" customWidth="1"/>
    <col min="10714" max="10714" width="12" style="1" customWidth="1"/>
    <col min="10715" max="10715" width="11" style="1" customWidth="1"/>
    <col min="10716" max="10716" width="9.85546875" style="1" customWidth="1"/>
    <col min="10717" max="10718" width="10.42578125" style="1" customWidth="1"/>
    <col min="10719" max="10719" width="10" style="1" customWidth="1"/>
    <col min="10720" max="10720" width="15.42578125" style="1" customWidth="1"/>
    <col min="10721" max="10721" width="3.28515625" style="1" customWidth="1"/>
    <col min="10722" max="10723" width="20.7109375" style="1" customWidth="1"/>
    <col min="10724" max="10962" width="11.42578125" style="1"/>
    <col min="10963" max="10963" width="3.7109375" style="1" customWidth="1"/>
    <col min="10964" max="10964" width="7.7109375" style="1" customWidth="1"/>
    <col min="10965" max="10965" width="5.85546875" style="1" customWidth="1"/>
    <col min="10966" max="10966" width="6.85546875" style="1" customWidth="1"/>
    <col min="10967" max="10967" width="5.7109375" style="1" customWidth="1"/>
    <col min="10968" max="10968" width="7.7109375" style="1" customWidth="1"/>
    <col min="10969" max="10969" width="33.85546875" style="1" customWidth="1"/>
    <col min="10970" max="10970" width="12" style="1" customWidth="1"/>
    <col min="10971" max="10971" width="11" style="1" customWidth="1"/>
    <col min="10972" max="10972" width="9.85546875" style="1" customWidth="1"/>
    <col min="10973" max="10974" width="10.42578125" style="1" customWidth="1"/>
    <col min="10975" max="10975" width="10" style="1" customWidth="1"/>
    <col min="10976" max="10976" width="15.42578125" style="1" customWidth="1"/>
    <col min="10977" max="10977" width="3.28515625" style="1" customWidth="1"/>
    <col min="10978" max="10979" width="20.7109375" style="1" customWidth="1"/>
    <col min="10980" max="11218" width="11.42578125" style="1"/>
    <col min="11219" max="11219" width="3.7109375" style="1" customWidth="1"/>
    <col min="11220" max="11220" width="7.7109375" style="1" customWidth="1"/>
    <col min="11221" max="11221" width="5.85546875" style="1" customWidth="1"/>
    <col min="11222" max="11222" width="6.85546875" style="1" customWidth="1"/>
    <col min="11223" max="11223" width="5.7109375" style="1" customWidth="1"/>
    <col min="11224" max="11224" width="7.7109375" style="1" customWidth="1"/>
    <col min="11225" max="11225" width="33.85546875" style="1" customWidth="1"/>
    <col min="11226" max="11226" width="12" style="1" customWidth="1"/>
    <col min="11227" max="11227" width="11" style="1" customWidth="1"/>
    <col min="11228" max="11228" width="9.85546875" style="1" customWidth="1"/>
    <col min="11229" max="11230" width="10.42578125" style="1" customWidth="1"/>
    <col min="11231" max="11231" width="10" style="1" customWidth="1"/>
    <col min="11232" max="11232" width="15.42578125" style="1" customWidth="1"/>
    <col min="11233" max="11233" width="3.28515625" style="1" customWidth="1"/>
    <col min="11234" max="11235" width="20.7109375" style="1" customWidth="1"/>
    <col min="11236" max="11474" width="11.42578125" style="1"/>
    <col min="11475" max="11475" width="3.7109375" style="1" customWidth="1"/>
    <col min="11476" max="11476" width="7.7109375" style="1" customWidth="1"/>
    <col min="11477" max="11477" width="5.85546875" style="1" customWidth="1"/>
    <col min="11478" max="11478" width="6.85546875" style="1" customWidth="1"/>
    <col min="11479" max="11479" width="5.7109375" style="1" customWidth="1"/>
    <col min="11480" max="11480" width="7.7109375" style="1" customWidth="1"/>
    <col min="11481" max="11481" width="33.85546875" style="1" customWidth="1"/>
    <col min="11482" max="11482" width="12" style="1" customWidth="1"/>
    <col min="11483" max="11483" width="11" style="1" customWidth="1"/>
    <col min="11484" max="11484" width="9.85546875" style="1" customWidth="1"/>
    <col min="11485" max="11486" width="10.42578125" style="1" customWidth="1"/>
    <col min="11487" max="11487" width="10" style="1" customWidth="1"/>
    <col min="11488" max="11488" width="15.42578125" style="1" customWidth="1"/>
    <col min="11489" max="11489" width="3.28515625" style="1" customWidth="1"/>
    <col min="11490" max="11491" width="20.7109375" style="1" customWidth="1"/>
    <col min="11492" max="11730" width="11.42578125" style="1"/>
    <col min="11731" max="11731" width="3.7109375" style="1" customWidth="1"/>
    <col min="11732" max="11732" width="7.7109375" style="1" customWidth="1"/>
    <col min="11733" max="11733" width="5.85546875" style="1" customWidth="1"/>
    <col min="11734" max="11734" width="6.85546875" style="1" customWidth="1"/>
    <col min="11735" max="11735" width="5.7109375" style="1" customWidth="1"/>
    <col min="11736" max="11736" width="7.7109375" style="1" customWidth="1"/>
    <col min="11737" max="11737" width="33.85546875" style="1" customWidth="1"/>
    <col min="11738" max="11738" width="12" style="1" customWidth="1"/>
    <col min="11739" max="11739" width="11" style="1" customWidth="1"/>
    <col min="11740" max="11740" width="9.85546875" style="1" customWidth="1"/>
    <col min="11741" max="11742" width="10.42578125" style="1" customWidth="1"/>
    <col min="11743" max="11743" width="10" style="1" customWidth="1"/>
    <col min="11744" max="11744" width="15.42578125" style="1" customWidth="1"/>
    <col min="11745" max="11745" width="3.28515625" style="1" customWidth="1"/>
    <col min="11746" max="11747" width="20.7109375" style="1" customWidth="1"/>
    <col min="11748" max="11986" width="11.42578125" style="1"/>
    <col min="11987" max="11987" width="3.7109375" style="1" customWidth="1"/>
    <col min="11988" max="11988" width="7.7109375" style="1" customWidth="1"/>
    <col min="11989" max="11989" width="5.85546875" style="1" customWidth="1"/>
    <col min="11990" max="11990" width="6.85546875" style="1" customWidth="1"/>
    <col min="11991" max="11991" width="5.7109375" style="1" customWidth="1"/>
    <col min="11992" max="11992" width="7.7109375" style="1" customWidth="1"/>
    <col min="11993" max="11993" width="33.85546875" style="1" customWidth="1"/>
    <col min="11994" max="11994" width="12" style="1" customWidth="1"/>
    <col min="11995" max="11995" width="11" style="1" customWidth="1"/>
    <col min="11996" max="11996" width="9.85546875" style="1" customWidth="1"/>
    <col min="11997" max="11998" width="10.42578125" style="1" customWidth="1"/>
    <col min="11999" max="11999" width="10" style="1" customWidth="1"/>
    <col min="12000" max="12000" width="15.42578125" style="1" customWidth="1"/>
    <col min="12001" max="12001" width="3.28515625" style="1" customWidth="1"/>
    <col min="12002" max="12003" width="20.7109375" style="1" customWidth="1"/>
    <col min="12004" max="12242" width="11.42578125" style="1"/>
    <col min="12243" max="12243" width="3.7109375" style="1" customWidth="1"/>
    <col min="12244" max="12244" width="7.7109375" style="1" customWidth="1"/>
    <col min="12245" max="12245" width="5.85546875" style="1" customWidth="1"/>
    <col min="12246" max="12246" width="6.85546875" style="1" customWidth="1"/>
    <col min="12247" max="12247" width="5.7109375" style="1" customWidth="1"/>
    <col min="12248" max="12248" width="7.7109375" style="1" customWidth="1"/>
    <col min="12249" max="12249" width="33.85546875" style="1" customWidth="1"/>
    <col min="12250" max="12250" width="12" style="1" customWidth="1"/>
    <col min="12251" max="12251" width="11" style="1" customWidth="1"/>
    <col min="12252" max="12252" width="9.85546875" style="1" customWidth="1"/>
    <col min="12253" max="12254" width="10.42578125" style="1" customWidth="1"/>
    <col min="12255" max="12255" width="10" style="1" customWidth="1"/>
    <col min="12256" max="12256" width="15.42578125" style="1" customWidth="1"/>
    <col min="12257" max="12257" width="3.28515625" style="1" customWidth="1"/>
    <col min="12258" max="12259" width="20.7109375" style="1" customWidth="1"/>
    <col min="12260" max="12498" width="11.42578125" style="1"/>
    <col min="12499" max="12499" width="3.7109375" style="1" customWidth="1"/>
    <col min="12500" max="12500" width="7.7109375" style="1" customWidth="1"/>
    <col min="12501" max="12501" width="5.85546875" style="1" customWidth="1"/>
    <col min="12502" max="12502" width="6.85546875" style="1" customWidth="1"/>
    <col min="12503" max="12503" width="5.7109375" style="1" customWidth="1"/>
    <col min="12504" max="12504" width="7.7109375" style="1" customWidth="1"/>
    <col min="12505" max="12505" width="33.85546875" style="1" customWidth="1"/>
    <col min="12506" max="12506" width="12" style="1" customWidth="1"/>
    <col min="12507" max="12507" width="11" style="1" customWidth="1"/>
    <col min="12508" max="12508" width="9.85546875" style="1" customWidth="1"/>
    <col min="12509" max="12510" width="10.42578125" style="1" customWidth="1"/>
    <col min="12511" max="12511" width="10" style="1" customWidth="1"/>
    <col min="12512" max="12512" width="15.42578125" style="1" customWidth="1"/>
    <col min="12513" max="12513" width="3.28515625" style="1" customWidth="1"/>
    <col min="12514" max="12515" width="20.7109375" style="1" customWidth="1"/>
    <col min="12516" max="12754" width="11.42578125" style="1"/>
    <col min="12755" max="12755" width="3.7109375" style="1" customWidth="1"/>
    <col min="12756" max="12756" width="7.7109375" style="1" customWidth="1"/>
    <col min="12757" max="12757" width="5.85546875" style="1" customWidth="1"/>
    <col min="12758" max="12758" width="6.85546875" style="1" customWidth="1"/>
    <col min="12759" max="12759" width="5.7109375" style="1" customWidth="1"/>
    <col min="12760" max="12760" width="7.7109375" style="1" customWidth="1"/>
    <col min="12761" max="12761" width="33.85546875" style="1" customWidth="1"/>
    <col min="12762" max="12762" width="12" style="1" customWidth="1"/>
    <col min="12763" max="12763" width="11" style="1" customWidth="1"/>
    <col min="12764" max="12764" width="9.85546875" style="1" customWidth="1"/>
    <col min="12765" max="12766" width="10.42578125" style="1" customWidth="1"/>
    <col min="12767" max="12767" width="10" style="1" customWidth="1"/>
    <col min="12768" max="12768" width="15.42578125" style="1" customWidth="1"/>
    <col min="12769" max="12769" width="3.28515625" style="1" customWidth="1"/>
    <col min="12770" max="12771" width="20.7109375" style="1" customWidth="1"/>
    <col min="12772" max="13010" width="11.42578125" style="1"/>
    <col min="13011" max="13011" width="3.7109375" style="1" customWidth="1"/>
    <col min="13012" max="13012" width="7.7109375" style="1" customWidth="1"/>
    <col min="13013" max="13013" width="5.85546875" style="1" customWidth="1"/>
    <col min="13014" max="13014" width="6.85546875" style="1" customWidth="1"/>
    <col min="13015" max="13015" width="5.7109375" style="1" customWidth="1"/>
    <col min="13016" max="13016" width="7.7109375" style="1" customWidth="1"/>
    <col min="13017" max="13017" width="33.85546875" style="1" customWidth="1"/>
    <col min="13018" max="13018" width="12" style="1" customWidth="1"/>
    <col min="13019" max="13019" width="11" style="1" customWidth="1"/>
    <col min="13020" max="13020" width="9.85546875" style="1" customWidth="1"/>
    <col min="13021" max="13022" width="10.42578125" style="1" customWidth="1"/>
    <col min="13023" max="13023" width="10" style="1" customWidth="1"/>
    <col min="13024" max="13024" width="15.42578125" style="1" customWidth="1"/>
    <col min="13025" max="13025" width="3.28515625" style="1" customWidth="1"/>
    <col min="13026" max="13027" width="20.7109375" style="1" customWidth="1"/>
    <col min="13028" max="13266" width="11.42578125" style="1"/>
    <col min="13267" max="13267" width="3.7109375" style="1" customWidth="1"/>
    <col min="13268" max="13268" width="7.7109375" style="1" customWidth="1"/>
    <col min="13269" max="13269" width="5.85546875" style="1" customWidth="1"/>
    <col min="13270" max="13270" width="6.85546875" style="1" customWidth="1"/>
    <col min="13271" max="13271" width="5.7109375" style="1" customWidth="1"/>
    <col min="13272" max="13272" width="7.7109375" style="1" customWidth="1"/>
    <col min="13273" max="13273" width="33.85546875" style="1" customWidth="1"/>
    <col min="13274" max="13274" width="12" style="1" customWidth="1"/>
    <col min="13275" max="13275" width="11" style="1" customWidth="1"/>
    <col min="13276" max="13276" width="9.85546875" style="1" customWidth="1"/>
    <col min="13277" max="13278" width="10.42578125" style="1" customWidth="1"/>
    <col min="13279" max="13279" width="10" style="1" customWidth="1"/>
    <col min="13280" max="13280" width="15.42578125" style="1" customWidth="1"/>
    <col min="13281" max="13281" width="3.28515625" style="1" customWidth="1"/>
    <col min="13282" max="13283" width="20.7109375" style="1" customWidth="1"/>
    <col min="13284" max="13522" width="11.42578125" style="1"/>
    <col min="13523" max="13523" width="3.7109375" style="1" customWidth="1"/>
    <col min="13524" max="13524" width="7.7109375" style="1" customWidth="1"/>
    <col min="13525" max="13525" width="5.85546875" style="1" customWidth="1"/>
    <col min="13526" max="13526" width="6.85546875" style="1" customWidth="1"/>
    <col min="13527" max="13527" width="5.7109375" style="1" customWidth="1"/>
    <col min="13528" max="13528" width="7.7109375" style="1" customWidth="1"/>
    <col min="13529" max="13529" width="33.85546875" style="1" customWidth="1"/>
    <col min="13530" max="13530" width="12" style="1" customWidth="1"/>
    <col min="13531" max="13531" width="11" style="1" customWidth="1"/>
    <col min="13532" max="13532" width="9.85546875" style="1" customWidth="1"/>
    <col min="13533" max="13534" width="10.42578125" style="1" customWidth="1"/>
    <col min="13535" max="13535" width="10" style="1" customWidth="1"/>
    <col min="13536" max="13536" width="15.42578125" style="1" customWidth="1"/>
    <col min="13537" max="13537" width="3.28515625" style="1" customWidth="1"/>
    <col min="13538" max="13539" width="20.7109375" style="1" customWidth="1"/>
    <col min="13540" max="13778" width="11.42578125" style="1"/>
    <col min="13779" max="13779" width="3.7109375" style="1" customWidth="1"/>
    <col min="13780" max="13780" width="7.7109375" style="1" customWidth="1"/>
    <col min="13781" max="13781" width="5.85546875" style="1" customWidth="1"/>
    <col min="13782" max="13782" width="6.85546875" style="1" customWidth="1"/>
    <col min="13783" max="13783" width="5.7109375" style="1" customWidth="1"/>
    <col min="13784" max="13784" width="7.7109375" style="1" customWidth="1"/>
    <col min="13785" max="13785" width="33.85546875" style="1" customWidth="1"/>
    <col min="13786" max="13786" width="12" style="1" customWidth="1"/>
    <col min="13787" max="13787" width="11" style="1" customWidth="1"/>
    <col min="13788" max="13788" width="9.85546875" style="1" customWidth="1"/>
    <col min="13789" max="13790" width="10.42578125" style="1" customWidth="1"/>
    <col min="13791" max="13791" width="10" style="1" customWidth="1"/>
    <col min="13792" max="13792" width="15.42578125" style="1" customWidth="1"/>
    <col min="13793" max="13793" width="3.28515625" style="1" customWidth="1"/>
    <col min="13794" max="13795" width="20.7109375" style="1" customWidth="1"/>
    <col min="13796" max="14034" width="11.42578125" style="1"/>
    <col min="14035" max="14035" width="3.7109375" style="1" customWidth="1"/>
    <col min="14036" max="14036" width="7.7109375" style="1" customWidth="1"/>
    <col min="14037" max="14037" width="5.85546875" style="1" customWidth="1"/>
    <col min="14038" max="14038" width="6.85546875" style="1" customWidth="1"/>
    <col min="14039" max="14039" width="5.7109375" style="1" customWidth="1"/>
    <col min="14040" max="14040" width="7.7109375" style="1" customWidth="1"/>
    <col min="14041" max="14041" width="33.85546875" style="1" customWidth="1"/>
    <col min="14042" max="14042" width="12" style="1" customWidth="1"/>
    <col min="14043" max="14043" width="11" style="1" customWidth="1"/>
    <col min="14044" max="14044" width="9.85546875" style="1" customWidth="1"/>
    <col min="14045" max="14046" width="10.42578125" style="1" customWidth="1"/>
    <col min="14047" max="14047" width="10" style="1" customWidth="1"/>
    <col min="14048" max="14048" width="15.42578125" style="1" customWidth="1"/>
    <col min="14049" max="14049" width="3.28515625" style="1" customWidth="1"/>
    <col min="14050" max="14051" width="20.7109375" style="1" customWidth="1"/>
    <col min="14052" max="14290" width="11.42578125" style="1"/>
    <col min="14291" max="14291" width="3.7109375" style="1" customWidth="1"/>
    <col min="14292" max="14292" width="7.7109375" style="1" customWidth="1"/>
    <col min="14293" max="14293" width="5.85546875" style="1" customWidth="1"/>
    <col min="14294" max="14294" width="6.85546875" style="1" customWidth="1"/>
    <col min="14295" max="14295" width="5.7109375" style="1" customWidth="1"/>
    <col min="14296" max="14296" width="7.7109375" style="1" customWidth="1"/>
    <col min="14297" max="14297" width="33.85546875" style="1" customWidth="1"/>
    <col min="14298" max="14298" width="12" style="1" customWidth="1"/>
    <col min="14299" max="14299" width="11" style="1" customWidth="1"/>
    <col min="14300" max="14300" width="9.85546875" style="1" customWidth="1"/>
    <col min="14301" max="14302" width="10.42578125" style="1" customWidth="1"/>
    <col min="14303" max="14303" width="10" style="1" customWidth="1"/>
    <col min="14304" max="14304" width="15.42578125" style="1" customWidth="1"/>
    <col min="14305" max="14305" width="3.28515625" style="1" customWidth="1"/>
    <col min="14306" max="14307" width="20.7109375" style="1" customWidth="1"/>
    <col min="14308" max="14546" width="11.42578125" style="1"/>
    <col min="14547" max="14547" width="3.7109375" style="1" customWidth="1"/>
    <col min="14548" max="14548" width="7.7109375" style="1" customWidth="1"/>
    <col min="14549" max="14549" width="5.85546875" style="1" customWidth="1"/>
    <col min="14550" max="14550" width="6.85546875" style="1" customWidth="1"/>
    <col min="14551" max="14551" width="5.7109375" style="1" customWidth="1"/>
    <col min="14552" max="14552" width="7.7109375" style="1" customWidth="1"/>
    <col min="14553" max="14553" width="33.85546875" style="1" customWidth="1"/>
    <col min="14554" max="14554" width="12" style="1" customWidth="1"/>
    <col min="14555" max="14555" width="11" style="1" customWidth="1"/>
    <col min="14556" max="14556" width="9.85546875" style="1" customWidth="1"/>
    <col min="14557" max="14558" width="10.42578125" style="1" customWidth="1"/>
    <col min="14559" max="14559" width="10" style="1" customWidth="1"/>
    <col min="14560" max="14560" width="15.42578125" style="1" customWidth="1"/>
    <col min="14561" max="14561" width="3.28515625" style="1" customWidth="1"/>
    <col min="14562" max="14563" width="20.7109375" style="1" customWidth="1"/>
    <col min="14564" max="14802" width="11.42578125" style="1"/>
    <col min="14803" max="14803" width="3.7109375" style="1" customWidth="1"/>
    <col min="14804" max="14804" width="7.7109375" style="1" customWidth="1"/>
    <col min="14805" max="14805" width="5.85546875" style="1" customWidth="1"/>
    <col min="14806" max="14806" width="6.85546875" style="1" customWidth="1"/>
    <col min="14807" max="14807" width="5.7109375" style="1" customWidth="1"/>
    <col min="14808" max="14808" width="7.7109375" style="1" customWidth="1"/>
    <col min="14809" max="14809" width="33.85546875" style="1" customWidth="1"/>
    <col min="14810" max="14810" width="12" style="1" customWidth="1"/>
    <col min="14811" max="14811" width="11" style="1" customWidth="1"/>
    <col min="14812" max="14812" width="9.85546875" style="1" customWidth="1"/>
    <col min="14813" max="14814" width="10.42578125" style="1" customWidth="1"/>
    <col min="14815" max="14815" width="10" style="1" customWidth="1"/>
    <col min="14816" max="14816" width="15.42578125" style="1" customWidth="1"/>
    <col min="14817" max="14817" width="3.28515625" style="1" customWidth="1"/>
    <col min="14818" max="14819" width="20.7109375" style="1" customWidth="1"/>
    <col min="14820" max="15058" width="11.42578125" style="1"/>
    <col min="15059" max="15059" width="3.7109375" style="1" customWidth="1"/>
    <col min="15060" max="15060" width="7.7109375" style="1" customWidth="1"/>
    <col min="15061" max="15061" width="5.85546875" style="1" customWidth="1"/>
    <col min="15062" max="15062" width="6.85546875" style="1" customWidth="1"/>
    <col min="15063" max="15063" width="5.7109375" style="1" customWidth="1"/>
    <col min="15064" max="15064" width="7.7109375" style="1" customWidth="1"/>
    <col min="15065" max="15065" width="33.85546875" style="1" customWidth="1"/>
    <col min="15066" max="15066" width="12" style="1" customWidth="1"/>
    <col min="15067" max="15067" width="11" style="1" customWidth="1"/>
    <col min="15068" max="15068" width="9.85546875" style="1" customWidth="1"/>
    <col min="15069" max="15070" width="10.42578125" style="1" customWidth="1"/>
    <col min="15071" max="15071" width="10" style="1" customWidth="1"/>
    <col min="15072" max="15072" width="15.42578125" style="1" customWidth="1"/>
    <col min="15073" max="15073" width="3.28515625" style="1" customWidth="1"/>
    <col min="15074" max="15075" width="20.7109375" style="1" customWidth="1"/>
    <col min="15076" max="15314" width="11.42578125" style="1"/>
    <col min="15315" max="15315" width="3.7109375" style="1" customWidth="1"/>
    <col min="15316" max="15316" width="7.7109375" style="1" customWidth="1"/>
    <col min="15317" max="15317" width="5.85546875" style="1" customWidth="1"/>
    <col min="15318" max="15318" width="6.85546875" style="1" customWidth="1"/>
    <col min="15319" max="15319" width="5.7109375" style="1" customWidth="1"/>
    <col min="15320" max="15320" width="7.7109375" style="1" customWidth="1"/>
    <col min="15321" max="15321" width="33.85546875" style="1" customWidth="1"/>
    <col min="15322" max="15322" width="12" style="1" customWidth="1"/>
    <col min="15323" max="15323" width="11" style="1" customWidth="1"/>
    <col min="15324" max="15324" width="9.85546875" style="1" customWidth="1"/>
    <col min="15325" max="15326" width="10.42578125" style="1" customWidth="1"/>
    <col min="15327" max="15327" width="10" style="1" customWidth="1"/>
    <col min="15328" max="15328" width="15.42578125" style="1" customWidth="1"/>
    <col min="15329" max="15329" width="3.28515625" style="1" customWidth="1"/>
    <col min="15330" max="15331" width="20.7109375" style="1" customWidth="1"/>
    <col min="15332" max="15570" width="11.42578125" style="1"/>
    <col min="15571" max="15571" width="3.7109375" style="1" customWidth="1"/>
    <col min="15572" max="15572" width="7.7109375" style="1" customWidth="1"/>
    <col min="15573" max="15573" width="5.85546875" style="1" customWidth="1"/>
    <col min="15574" max="15574" width="6.85546875" style="1" customWidth="1"/>
    <col min="15575" max="15575" width="5.7109375" style="1" customWidth="1"/>
    <col min="15576" max="15576" width="7.7109375" style="1" customWidth="1"/>
    <col min="15577" max="15577" width="33.85546875" style="1" customWidth="1"/>
    <col min="15578" max="15578" width="12" style="1" customWidth="1"/>
    <col min="15579" max="15579" width="11" style="1" customWidth="1"/>
    <col min="15580" max="15580" width="9.85546875" style="1" customWidth="1"/>
    <col min="15581" max="15582" width="10.42578125" style="1" customWidth="1"/>
    <col min="15583" max="15583" width="10" style="1" customWidth="1"/>
    <col min="15584" max="15584" width="15.42578125" style="1" customWidth="1"/>
    <col min="15585" max="15585" width="3.28515625" style="1" customWidth="1"/>
    <col min="15586" max="15587" width="20.7109375" style="1" customWidth="1"/>
    <col min="15588" max="15826" width="11.42578125" style="1"/>
    <col min="15827" max="15827" width="3.7109375" style="1" customWidth="1"/>
    <col min="15828" max="15828" width="7.7109375" style="1" customWidth="1"/>
    <col min="15829" max="15829" width="5.85546875" style="1" customWidth="1"/>
    <col min="15830" max="15830" width="6.85546875" style="1" customWidth="1"/>
    <col min="15831" max="15831" width="5.7109375" style="1" customWidth="1"/>
    <col min="15832" max="15832" width="7.7109375" style="1" customWidth="1"/>
    <col min="15833" max="15833" width="33.85546875" style="1" customWidth="1"/>
    <col min="15834" max="15834" width="12" style="1" customWidth="1"/>
    <col min="15835" max="15835" width="11" style="1" customWidth="1"/>
    <col min="15836" max="15836" width="9.85546875" style="1" customWidth="1"/>
    <col min="15837" max="15838" width="10.42578125" style="1" customWidth="1"/>
    <col min="15839" max="15839" width="10" style="1" customWidth="1"/>
    <col min="15840" max="15840" width="15.42578125" style="1" customWidth="1"/>
    <col min="15841" max="15841" width="3.28515625" style="1" customWidth="1"/>
    <col min="15842" max="15843" width="20.7109375" style="1" customWidth="1"/>
    <col min="15844" max="16082" width="11.42578125" style="1"/>
    <col min="16083" max="16083" width="3.7109375" style="1" customWidth="1"/>
    <col min="16084" max="16084" width="7.7109375" style="1" customWidth="1"/>
    <col min="16085" max="16085" width="5.85546875" style="1" customWidth="1"/>
    <col min="16086" max="16086" width="6.85546875" style="1" customWidth="1"/>
    <col min="16087" max="16087" width="5.7109375" style="1" customWidth="1"/>
    <col min="16088" max="16088" width="7.7109375" style="1" customWidth="1"/>
    <col min="16089" max="16089" width="33.85546875" style="1" customWidth="1"/>
    <col min="16090" max="16090" width="12" style="1" customWidth="1"/>
    <col min="16091" max="16091" width="11" style="1" customWidth="1"/>
    <col min="16092" max="16092" width="9.85546875" style="1" customWidth="1"/>
    <col min="16093" max="16094" width="10.42578125" style="1" customWidth="1"/>
    <col min="16095" max="16095" width="10" style="1" customWidth="1"/>
    <col min="16096" max="16096" width="15.42578125" style="1" customWidth="1"/>
    <col min="16097" max="16097" width="3.28515625" style="1" customWidth="1"/>
    <col min="16098" max="16099" width="20.7109375" style="1" customWidth="1"/>
    <col min="16100" max="16384" width="11.42578125" style="1"/>
  </cols>
  <sheetData>
    <row r="1" spans="1:14" ht="18" x14ac:dyDescent="0.25">
      <c r="B1" s="1"/>
      <c r="C1" s="2"/>
      <c r="D1" s="3"/>
      <c r="E1" s="3"/>
      <c r="F1" s="3"/>
      <c r="G1" s="3"/>
      <c r="H1" s="1"/>
      <c r="I1" s="8"/>
      <c r="J1" s="1"/>
      <c r="L1" s="1"/>
      <c r="M1" s="1"/>
      <c r="N1" s="1"/>
    </row>
    <row r="2" spans="1:14" ht="18" x14ac:dyDescent="0.25">
      <c r="A2"/>
      <c r="B2" s="1"/>
      <c r="C2" s="2"/>
      <c r="D2" s="3"/>
      <c r="E2" s="3"/>
      <c r="F2" s="3"/>
      <c r="G2" s="3"/>
      <c r="H2" s="1"/>
      <c r="I2" s="346"/>
      <c r="J2" s="1"/>
      <c r="L2" s="1"/>
      <c r="M2" s="1"/>
      <c r="N2" s="1"/>
    </row>
    <row r="3" spans="1:14" ht="18" x14ac:dyDescent="0.25">
      <c r="B3" s="1"/>
      <c r="C3" s="2"/>
      <c r="D3" s="3"/>
      <c r="E3" s="3"/>
      <c r="F3" s="3"/>
      <c r="G3" s="3"/>
      <c r="H3" s="1"/>
      <c r="I3" s="346"/>
      <c r="J3" s="1"/>
      <c r="L3" s="1"/>
      <c r="M3" s="1"/>
      <c r="N3" s="1"/>
    </row>
    <row r="4" spans="1:14" s="4" customFormat="1" ht="27.75" x14ac:dyDescent="0.25">
      <c r="C4" s="5"/>
      <c r="D4" s="5"/>
      <c r="E4" s="5"/>
      <c r="F4" s="5"/>
      <c r="G4" s="5"/>
      <c r="I4" s="346"/>
    </row>
    <row r="5" spans="1:14" ht="30.75" x14ac:dyDescent="0.25">
      <c r="B5" s="1"/>
      <c r="C5" s="347" t="s">
        <v>5</v>
      </c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1"/>
    </row>
    <row r="6" spans="1:14" ht="30.75" x14ac:dyDescent="0.25">
      <c r="B6" s="1"/>
      <c r="C6" s="348" t="s">
        <v>74</v>
      </c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1"/>
    </row>
    <row r="7" spans="1:14" ht="11.25" customHeight="1" x14ac:dyDescent="0.25">
      <c r="B7" s="1"/>
      <c r="C7" s="7"/>
      <c r="D7" s="7"/>
      <c r="E7" s="7"/>
      <c r="F7" s="7"/>
      <c r="G7" s="7"/>
      <c r="H7" s="7"/>
      <c r="I7" s="7"/>
      <c r="J7" s="1"/>
      <c r="L7" s="1"/>
      <c r="M7" s="1"/>
      <c r="N7" s="1"/>
    </row>
    <row r="8" spans="1:14" ht="15.75" hidden="1" thickBot="1" x14ac:dyDescent="0.3">
      <c r="B8" s="1"/>
      <c r="C8" s="1"/>
      <c r="D8" s="1"/>
      <c r="E8" s="1"/>
      <c r="F8" s="47"/>
      <c r="G8" s="1" t="s">
        <v>7</v>
      </c>
      <c r="H8" s="6"/>
      <c r="I8" s="7"/>
      <c r="J8" s="1"/>
      <c r="L8" s="1"/>
      <c r="M8" s="1"/>
      <c r="N8" s="1"/>
    </row>
    <row r="9" spans="1:14" hidden="1" x14ac:dyDescent="0.25">
      <c r="B9" s="1"/>
      <c r="C9" s="1"/>
      <c r="D9" s="1"/>
      <c r="E9" s="1"/>
      <c r="F9" s="48"/>
      <c r="G9" s="6"/>
      <c r="H9" s="6"/>
      <c r="I9" s="8"/>
      <c r="J9" s="1"/>
      <c r="L9" s="1"/>
      <c r="M9" s="1"/>
      <c r="N9" s="1"/>
    </row>
    <row r="10" spans="1:14" ht="21.75" hidden="1" customHeight="1" x14ac:dyDescent="0.25">
      <c r="B10" s="1"/>
      <c r="C10" s="1"/>
      <c r="D10" s="1"/>
      <c r="E10" s="1"/>
      <c r="F10" s="49"/>
      <c r="G10" s="1" t="s">
        <v>53</v>
      </c>
      <c r="H10" s="6"/>
      <c r="I10" s="8"/>
      <c r="J10" s="1"/>
      <c r="L10" s="1"/>
      <c r="M10" s="1"/>
      <c r="N10" s="1"/>
    </row>
    <row r="11" spans="1:14" x14ac:dyDescent="0.25">
      <c r="B11" s="9" t="s">
        <v>50</v>
      </c>
      <c r="C11" s="1"/>
      <c r="D11" s="1"/>
      <c r="E11" s="1"/>
      <c r="F11" s="50"/>
      <c r="H11" s="6"/>
      <c r="I11" s="8"/>
      <c r="J11" s="1"/>
      <c r="L11" s="1"/>
      <c r="M11" s="1"/>
      <c r="N11" s="1"/>
    </row>
    <row r="12" spans="1:14" s="10" customFormat="1" ht="15.75" thickBot="1" x14ac:dyDescent="0.3">
      <c r="A12" s="1"/>
      <c r="B12" s="27"/>
      <c r="C12" s="6"/>
      <c r="D12" s="11"/>
      <c r="E12" s="6"/>
      <c r="F12" s="6"/>
      <c r="G12" s="1"/>
      <c r="H12" s="1"/>
      <c r="I12" s="6"/>
      <c r="J12" s="12"/>
      <c r="K12" s="1"/>
      <c r="L12" s="6"/>
      <c r="M12" s="6"/>
      <c r="N12" s="6"/>
    </row>
    <row r="13" spans="1:14" s="10" customFormat="1" ht="41.25" customHeight="1" thickBot="1" x14ac:dyDescent="0.3">
      <c r="A13" s="1"/>
      <c r="B13" s="360" t="s">
        <v>54</v>
      </c>
      <c r="C13" s="362" t="s">
        <v>9</v>
      </c>
      <c r="D13" s="362" t="s">
        <v>10</v>
      </c>
      <c r="E13" s="362" t="s">
        <v>11</v>
      </c>
      <c r="F13" s="362" t="s">
        <v>12</v>
      </c>
      <c r="G13" s="364" t="s">
        <v>13</v>
      </c>
      <c r="H13" s="366" t="s">
        <v>14</v>
      </c>
      <c r="I13" s="367"/>
      <c r="J13" s="367"/>
      <c r="K13" s="367"/>
      <c r="L13" s="367"/>
      <c r="M13" s="367"/>
      <c r="N13" s="368"/>
    </row>
    <row r="14" spans="1:14" s="13" customFormat="1" ht="105.75" thickBot="1" x14ac:dyDescent="0.3">
      <c r="A14" s="14"/>
      <c r="B14" s="361"/>
      <c r="C14" s="363"/>
      <c r="D14" s="363"/>
      <c r="E14" s="363"/>
      <c r="F14" s="363"/>
      <c r="G14" s="365"/>
      <c r="H14" s="59" t="s">
        <v>55</v>
      </c>
      <c r="I14" s="60" t="s">
        <v>56</v>
      </c>
      <c r="J14" s="59" t="s">
        <v>57</v>
      </c>
      <c r="K14" s="60" t="s">
        <v>58</v>
      </c>
      <c r="L14" s="59" t="s">
        <v>59</v>
      </c>
      <c r="M14" s="60" t="s">
        <v>60</v>
      </c>
      <c r="N14" s="61" t="s">
        <v>21</v>
      </c>
    </row>
    <row r="15" spans="1:14" s="51" customFormat="1" ht="18.75" thickBot="1" x14ac:dyDescent="0.3">
      <c r="A15" s="24"/>
      <c r="B15" s="402" t="s">
        <v>94</v>
      </c>
      <c r="C15" s="403"/>
      <c r="D15" s="404"/>
      <c r="E15" s="404"/>
      <c r="F15" s="405"/>
      <c r="G15" s="111" t="s">
        <v>22</v>
      </c>
      <c r="H15" s="104">
        <f>SUM(H16:H16)</f>
        <v>5750</v>
      </c>
      <c r="I15" s="104">
        <f>SUM(I16:I16)</f>
        <v>0</v>
      </c>
      <c r="J15" s="104">
        <f>SUM(J16:J16)</f>
        <v>0</v>
      </c>
      <c r="K15" s="104">
        <f>SUM(K16:K16)</f>
        <v>0</v>
      </c>
      <c r="L15" s="104">
        <f>SUM(L16:L16)</f>
        <v>0</v>
      </c>
      <c r="M15" s="104">
        <f>SUM(M16:M16)</f>
        <v>0</v>
      </c>
      <c r="N15" s="290">
        <f>SUM(N16:N16)</f>
        <v>5750</v>
      </c>
    </row>
    <row r="16" spans="1:14" s="15" customFormat="1" ht="16.5" thickBot="1" x14ac:dyDescent="0.3">
      <c r="A16" s="38"/>
      <c r="B16" s="152"/>
      <c r="C16" s="384" t="s">
        <v>117</v>
      </c>
      <c r="D16" s="384" t="s">
        <v>27</v>
      </c>
      <c r="E16" s="385" t="s">
        <v>52</v>
      </c>
      <c r="F16" s="400" t="s">
        <v>52</v>
      </c>
      <c r="G16" s="401" t="s">
        <v>118</v>
      </c>
      <c r="H16" s="161">
        <v>5750</v>
      </c>
      <c r="I16" s="162">
        <v>0</v>
      </c>
      <c r="J16" s="162">
        <v>0</v>
      </c>
      <c r="K16" s="162">
        <v>0</v>
      </c>
      <c r="L16" s="162"/>
      <c r="M16" s="381"/>
      <c r="N16" s="324">
        <f t="shared" ref="N16" si="0">SUM(H16:M16)</f>
        <v>5750</v>
      </c>
    </row>
    <row r="17" spans="1:15" s="51" customFormat="1" ht="16.5" thickBot="1" x14ac:dyDescent="0.3">
      <c r="A17" s="24"/>
      <c r="B17" s="165">
        <v>24</v>
      </c>
      <c r="C17" s="314"/>
      <c r="D17" s="314"/>
      <c r="E17" s="314"/>
      <c r="F17" s="315"/>
      <c r="G17" s="117" t="s">
        <v>39</v>
      </c>
      <c r="H17" s="115">
        <f>SUM(H18:H23)</f>
        <v>43000</v>
      </c>
      <c r="I17" s="115">
        <f t="shared" ref="I17:M17" si="1">SUM(I18:I23)</f>
        <v>23500</v>
      </c>
      <c r="J17" s="115">
        <f t="shared" si="1"/>
        <v>0</v>
      </c>
      <c r="K17" s="115">
        <f t="shared" si="1"/>
        <v>0</v>
      </c>
      <c r="L17" s="115">
        <f t="shared" si="1"/>
        <v>2000</v>
      </c>
      <c r="M17" s="115">
        <f t="shared" si="1"/>
        <v>0</v>
      </c>
      <c r="N17" s="115">
        <f>SUM(H17:M17)</f>
        <v>68500</v>
      </c>
    </row>
    <row r="18" spans="1:15" s="390" customFormat="1" ht="15.75" x14ac:dyDescent="0.25">
      <c r="A18" s="389"/>
      <c r="B18" s="383"/>
      <c r="C18" s="384" t="s">
        <v>23</v>
      </c>
      <c r="D18" s="385" t="s">
        <v>80</v>
      </c>
      <c r="E18" s="385" t="s">
        <v>52</v>
      </c>
      <c r="F18" s="386" t="s">
        <v>52</v>
      </c>
      <c r="G18" s="380" t="s">
        <v>110</v>
      </c>
      <c r="H18" s="326"/>
      <c r="I18" s="162">
        <v>3500</v>
      </c>
      <c r="J18" s="162"/>
      <c r="K18" s="162"/>
      <c r="L18" s="162"/>
      <c r="M18" s="381"/>
      <c r="N18" s="387">
        <f t="shared" ref="N18:N23" si="2">SUM(H18:M18)</f>
        <v>3500</v>
      </c>
    </row>
    <row r="19" spans="1:15" s="390" customFormat="1" ht="31.5" x14ac:dyDescent="0.25">
      <c r="A19" s="389"/>
      <c r="B19" s="391"/>
      <c r="C19" s="384" t="s">
        <v>23</v>
      </c>
      <c r="D19" s="385" t="s">
        <v>61</v>
      </c>
      <c r="E19" s="385" t="s">
        <v>52</v>
      </c>
      <c r="F19" s="386" t="s">
        <v>52</v>
      </c>
      <c r="G19" s="337" t="s">
        <v>111</v>
      </c>
      <c r="H19" s="388"/>
      <c r="I19" s="382">
        <v>3000</v>
      </c>
      <c r="J19" s="382"/>
      <c r="K19" s="382"/>
      <c r="L19" s="382"/>
      <c r="M19" s="382"/>
      <c r="N19" s="387">
        <f t="shared" si="2"/>
        <v>3000</v>
      </c>
    </row>
    <row r="20" spans="1:15" s="390" customFormat="1" ht="15.75" x14ac:dyDescent="0.25">
      <c r="A20" s="389"/>
      <c r="B20" s="391"/>
      <c r="C20" s="266" t="s">
        <v>23</v>
      </c>
      <c r="D20" s="266" t="s">
        <v>33</v>
      </c>
      <c r="E20" s="266" t="s">
        <v>52</v>
      </c>
      <c r="F20" s="392" t="s">
        <v>52</v>
      </c>
      <c r="G20" s="337" t="s">
        <v>112</v>
      </c>
      <c r="H20" s="388">
        <v>4000</v>
      </c>
      <c r="I20" s="382">
        <v>16000</v>
      </c>
      <c r="J20" s="382"/>
      <c r="K20" s="382"/>
      <c r="L20" s="382"/>
      <c r="M20" s="382"/>
      <c r="N20" s="387">
        <f t="shared" si="2"/>
        <v>20000</v>
      </c>
    </row>
    <row r="21" spans="1:15" s="390" customFormat="1" ht="31.5" x14ac:dyDescent="0.25">
      <c r="A21" s="389"/>
      <c r="B21" s="391"/>
      <c r="C21" s="266" t="s">
        <v>23</v>
      </c>
      <c r="D21" s="266" t="s">
        <v>109</v>
      </c>
      <c r="E21" s="266" t="s">
        <v>29</v>
      </c>
      <c r="F21" s="392" t="s">
        <v>52</v>
      </c>
      <c r="G21" s="337" t="s">
        <v>119</v>
      </c>
      <c r="H21" s="388"/>
      <c r="I21" s="382"/>
      <c r="J21" s="382"/>
      <c r="K21" s="382"/>
      <c r="L21" s="382">
        <v>2000</v>
      </c>
      <c r="M21" s="382"/>
      <c r="N21" s="387">
        <f t="shared" si="2"/>
        <v>2000</v>
      </c>
    </row>
    <row r="22" spans="1:15" s="390" customFormat="1" ht="31.5" x14ac:dyDescent="0.25">
      <c r="A22" s="389"/>
      <c r="B22" s="391"/>
      <c r="C22" s="266" t="s">
        <v>23</v>
      </c>
      <c r="D22" s="266" t="s">
        <v>109</v>
      </c>
      <c r="E22" s="266" t="s">
        <v>80</v>
      </c>
      <c r="F22" s="392" t="s">
        <v>52</v>
      </c>
      <c r="G22" s="337" t="s">
        <v>120</v>
      </c>
      <c r="H22" s="388"/>
      <c r="I22" s="382">
        <v>1000</v>
      </c>
      <c r="J22" s="382"/>
      <c r="K22" s="382"/>
      <c r="L22" s="382"/>
      <c r="M22" s="382"/>
      <c r="N22" s="387">
        <f t="shared" si="2"/>
        <v>1000</v>
      </c>
    </row>
    <row r="23" spans="1:15" s="390" customFormat="1" ht="16.5" thickBot="1" x14ac:dyDescent="0.3">
      <c r="A23" s="389"/>
      <c r="B23" s="391"/>
      <c r="C23" s="266" t="s">
        <v>40</v>
      </c>
      <c r="D23" s="266" t="s">
        <v>113</v>
      </c>
      <c r="E23" s="266" t="s">
        <v>24</v>
      </c>
      <c r="F23" s="392" t="s">
        <v>52</v>
      </c>
      <c r="G23" s="337" t="s">
        <v>114</v>
      </c>
      <c r="H23" s="388">
        <v>39000</v>
      </c>
      <c r="I23" s="382"/>
      <c r="J23" s="382"/>
      <c r="K23" s="382"/>
      <c r="L23" s="382"/>
      <c r="M23" s="382"/>
      <c r="N23" s="387">
        <f t="shared" si="2"/>
        <v>39000</v>
      </c>
    </row>
    <row r="24" spans="1:15" s="260" customFormat="1" ht="32.25" thickBot="1" x14ac:dyDescent="0.3">
      <c r="B24" s="165">
        <v>29</v>
      </c>
      <c r="C24" s="225"/>
      <c r="D24" s="225"/>
      <c r="E24" s="225"/>
      <c r="F24" s="226"/>
      <c r="G24" s="166" t="s">
        <v>105</v>
      </c>
      <c r="H24" s="407">
        <f>SUM(H25:H28)</f>
        <v>32000</v>
      </c>
      <c r="I24" s="407">
        <f t="shared" ref="I24:M24" si="3">SUM(I25:I28)</f>
        <v>0</v>
      </c>
      <c r="J24" s="407">
        <f t="shared" si="3"/>
        <v>0</v>
      </c>
      <c r="K24" s="407">
        <f t="shared" si="3"/>
        <v>0</v>
      </c>
      <c r="L24" s="407">
        <f t="shared" si="3"/>
        <v>0</v>
      </c>
      <c r="M24" s="407">
        <f t="shared" si="3"/>
        <v>0</v>
      </c>
      <c r="N24" s="406">
        <f>SUM(H24:M24)</f>
        <v>32000</v>
      </c>
    </row>
    <row r="25" spans="1:15" s="287" customFormat="1" ht="15.75" x14ac:dyDescent="0.25">
      <c r="A25" s="288"/>
      <c r="B25" s="396"/>
      <c r="C25" s="397" t="s">
        <v>40</v>
      </c>
      <c r="D25" s="397" t="s">
        <v>52</v>
      </c>
      <c r="E25" s="397" t="s">
        <v>52</v>
      </c>
      <c r="F25" s="398" t="s">
        <v>52</v>
      </c>
      <c r="G25" s="394" t="s">
        <v>115</v>
      </c>
      <c r="H25" s="408">
        <v>20000</v>
      </c>
      <c r="I25" s="409"/>
      <c r="J25" s="410"/>
      <c r="K25" s="409"/>
      <c r="L25" s="409"/>
      <c r="M25" s="409"/>
      <c r="N25" s="411">
        <f>SUM(H25:M25)</f>
        <v>20000</v>
      </c>
      <c r="O25" s="289"/>
    </row>
    <row r="26" spans="1:15" s="393" customFormat="1" ht="15.75" x14ac:dyDescent="0.25">
      <c r="B26" s="137"/>
      <c r="C26" s="395" t="s">
        <v>32</v>
      </c>
      <c r="D26" s="395" t="s">
        <v>36</v>
      </c>
      <c r="E26" s="395" t="s">
        <v>52</v>
      </c>
      <c r="F26" s="399" t="s">
        <v>52</v>
      </c>
      <c r="G26" s="337" t="s">
        <v>121</v>
      </c>
      <c r="H26" s="155">
        <v>1000</v>
      </c>
      <c r="I26" s="118"/>
      <c r="J26" s="119"/>
      <c r="K26" s="118"/>
      <c r="L26" s="118"/>
      <c r="M26" s="118"/>
      <c r="N26" s="174">
        <f t="shared" ref="N26:N28" si="4">SUM(H26:M26)</f>
        <v>1000</v>
      </c>
    </row>
    <row r="27" spans="1:15" s="393" customFormat="1" ht="31.5" x14ac:dyDescent="0.25">
      <c r="B27" s="137"/>
      <c r="C27" s="395" t="s">
        <v>122</v>
      </c>
      <c r="D27" s="395" t="s">
        <v>24</v>
      </c>
      <c r="E27" s="395" t="s">
        <v>52</v>
      </c>
      <c r="F27" s="399" t="s">
        <v>52</v>
      </c>
      <c r="G27" s="337" t="s">
        <v>123</v>
      </c>
      <c r="H27" s="155">
        <v>6000</v>
      </c>
      <c r="I27" s="118"/>
      <c r="J27" s="119"/>
      <c r="K27" s="118"/>
      <c r="L27" s="118"/>
      <c r="M27" s="118"/>
      <c r="N27" s="174">
        <f t="shared" si="4"/>
        <v>6000</v>
      </c>
    </row>
    <row r="28" spans="1:15" s="393" customFormat="1" ht="16.5" thickBot="1" x14ac:dyDescent="0.3">
      <c r="B28" s="137"/>
      <c r="C28" s="395" t="s">
        <v>71</v>
      </c>
      <c r="D28" s="395" t="s">
        <v>24</v>
      </c>
      <c r="E28" s="395" t="s">
        <v>52</v>
      </c>
      <c r="F28" s="399" t="s">
        <v>52</v>
      </c>
      <c r="G28" s="337" t="s">
        <v>124</v>
      </c>
      <c r="H28" s="412">
        <v>5000</v>
      </c>
      <c r="I28" s="413"/>
      <c r="J28" s="414"/>
      <c r="K28" s="413"/>
      <c r="L28" s="413"/>
      <c r="M28" s="413"/>
      <c r="N28" s="415">
        <f t="shared" si="4"/>
        <v>5000</v>
      </c>
    </row>
    <row r="29" spans="1:15" s="26" customFormat="1" ht="16.5" customHeight="1" thickBot="1" x14ac:dyDescent="0.3">
      <c r="B29" s="261"/>
      <c r="C29" s="262"/>
      <c r="D29" s="262"/>
      <c r="E29" s="262"/>
      <c r="F29" s="262"/>
      <c r="G29" s="263" t="s">
        <v>72</v>
      </c>
      <c r="H29" s="264">
        <f>(H15+H17+H24)</f>
        <v>80750</v>
      </c>
      <c r="I29" s="264">
        <f>(I15+I17+I24)</f>
        <v>23500</v>
      </c>
      <c r="J29" s="264">
        <f>(J15+J17+J24)</f>
        <v>0</v>
      </c>
      <c r="K29" s="264">
        <f>(K15+K17+K24)</f>
        <v>0</v>
      </c>
      <c r="L29" s="264">
        <f>(L15+L17+L24)</f>
        <v>2000</v>
      </c>
      <c r="M29" s="264">
        <f>(M15+M17+M24)</f>
        <v>0</v>
      </c>
      <c r="N29" s="265">
        <f>SUM(H29:M29)</f>
        <v>106250</v>
      </c>
      <c r="O29" s="370">
        <f>(N15+N17+N24)</f>
        <v>106250</v>
      </c>
    </row>
    <row r="30" spans="1:15" s="26" customFormat="1" ht="16.5" customHeight="1" x14ac:dyDescent="0.25">
      <c r="O30" s="370"/>
    </row>
    <row r="31" spans="1:15" s="24" customFormat="1" ht="17.25" customHeight="1" x14ac:dyDescent="0.25">
      <c r="B31" s="26"/>
      <c r="C31" s="26"/>
      <c r="D31" s="26"/>
      <c r="E31" s="26"/>
      <c r="F31" s="26"/>
      <c r="G31" s="26"/>
      <c r="H31" s="370"/>
      <c r="I31" s="370"/>
      <c r="J31" s="370"/>
      <c r="K31" s="370"/>
      <c r="L31" s="370"/>
      <c r="M31" s="370"/>
      <c r="N31" s="26"/>
    </row>
    <row r="32" spans="1:15" s="26" customFormat="1" ht="16.5" customHeight="1" x14ac:dyDescent="0.25"/>
    <row r="33" spans="1:14" s="24" customFormat="1" ht="17.25" customHeight="1" x14ac:dyDescent="0.25">
      <c r="B33" s="23" t="s">
        <v>43</v>
      </c>
      <c r="C33" s="23"/>
      <c r="D33" s="23"/>
      <c r="E33" s="23"/>
      <c r="F33" s="23"/>
      <c r="G33" s="23"/>
      <c r="H33" s="23"/>
      <c r="I33" s="23"/>
      <c r="J33" s="23"/>
      <c r="K33" s="23" t="s">
        <v>44</v>
      </c>
      <c r="M33" s="23"/>
      <c r="N33" s="25"/>
    </row>
    <row r="34" spans="1:14" x14ac:dyDescent="0.25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s="29" customFormat="1" x14ac:dyDescent="0.25">
      <c r="A35" s="9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5"/>
    </row>
    <row r="36" spans="1:14" s="29" customFormat="1" x14ac:dyDescent="0.25">
      <c r="B36" s="27"/>
      <c r="C36" s="27"/>
      <c r="D36" s="11"/>
      <c r="E36" s="6"/>
      <c r="F36" s="6"/>
      <c r="G36" s="1"/>
      <c r="H36" s="58"/>
      <c r="I36" s="6"/>
      <c r="J36" s="6"/>
      <c r="K36" s="1"/>
      <c r="L36" s="6"/>
      <c r="M36" s="6"/>
      <c r="N36" s="6"/>
    </row>
    <row r="37" spans="1:14" s="29" customFormat="1" x14ac:dyDescent="0.25">
      <c r="B37" s="23"/>
      <c r="C37" s="28" t="s">
        <v>46</v>
      </c>
      <c r="D37" s="28"/>
      <c r="E37" s="28"/>
      <c r="F37" s="28"/>
      <c r="G37" s="28"/>
      <c r="H37" s="23"/>
      <c r="I37" s="23"/>
      <c r="J37" s="23"/>
      <c r="K37" s="23"/>
      <c r="L37" s="28" t="s">
        <v>45</v>
      </c>
      <c r="M37" s="28"/>
      <c r="N37" s="28"/>
    </row>
    <row r="38" spans="1:14" s="29" customFormat="1" x14ac:dyDescent="0.25">
      <c r="B38" s="28" t="s">
        <v>73</v>
      </c>
      <c r="C38" s="28"/>
      <c r="D38" s="28"/>
      <c r="E38" s="28"/>
      <c r="F38" s="28"/>
      <c r="G38" s="23"/>
      <c r="H38" s="23"/>
      <c r="I38" s="23"/>
      <c r="J38" s="23"/>
      <c r="K38" s="345" t="s">
        <v>47</v>
      </c>
      <c r="L38" s="345"/>
      <c r="M38" s="345"/>
      <c r="N38" s="345"/>
    </row>
    <row r="39" spans="1:14" s="29" customFormat="1" x14ac:dyDescent="0.25">
      <c r="B39" s="23"/>
      <c r="C39" s="23"/>
      <c r="D39" s="28"/>
      <c r="F39" s="23"/>
      <c r="G39" s="23"/>
      <c r="H39" s="23"/>
      <c r="I39" s="23"/>
      <c r="J39" s="23"/>
      <c r="K39" s="28"/>
      <c r="L39" s="23"/>
      <c r="M39" s="23"/>
      <c r="N39" s="23"/>
    </row>
    <row r="40" spans="1:14" s="29" customFormat="1" x14ac:dyDescent="0.25">
      <c r="B40" s="23"/>
      <c r="C40" s="23"/>
      <c r="D40" s="28"/>
      <c r="F40" s="23"/>
      <c r="G40" s="23"/>
      <c r="H40" s="23"/>
      <c r="I40" s="23"/>
      <c r="J40" s="23"/>
      <c r="K40" s="28"/>
      <c r="L40" s="23"/>
      <c r="M40" s="23"/>
      <c r="N40" s="23"/>
    </row>
    <row r="41" spans="1:14" s="29" customFormat="1" x14ac:dyDescent="0.25">
      <c r="B41" s="23"/>
      <c r="C41" s="23"/>
      <c r="D41" s="28"/>
      <c r="F41" s="23"/>
      <c r="G41" s="23"/>
      <c r="H41" s="23"/>
      <c r="I41" s="23"/>
      <c r="J41" s="23"/>
      <c r="K41" s="28"/>
      <c r="L41" s="23"/>
      <c r="M41" s="23"/>
      <c r="N41" s="23"/>
    </row>
    <row r="42" spans="1:14" s="29" customFormat="1" x14ac:dyDescent="0.25">
      <c r="B42" s="23"/>
      <c r="C42" s="23"/>
      <c r="D42" s="28"/>
      <c r="F42" s="23"/>
      <c r="G42" s="23"/>
      <c r="H42" s="23"/>
      <c r="I42" s="23"/>
      <c r="J42" s="23"/>
      <c r="K42" s="28"/>
      <c r="L42" s="23"/>
      <c r="M42" s="23"/>
      <c r="N42" s="23"/>
    </row>
    <row r="43" spans="1:14" s="29" customFormat="1" x14ac:dyDescent="0.25">
      <c r="B43" s="23"/>
      <c r="C43" s="23"/>
      <c r="D43" s="28"/>
      <c r="F43" s="23"/>
      <c r="G43" s="23"/>
      <c r="H43" s="23"/>
      <c r="I43" s="23"/>
      <c r="J43" s="23"/>
      <c r="K43" s="28"/>
      <c r="L43" s="23"/>
      <c r="M43" s="23"/>
      <c r="N43" s="23"/>
    </row>
    <row r="44" spans="1:14" s="29" customFormat="1" x14ac:dyDescent="0.25">
      <c r="B44" s="23"/>
      <c r="C44" s="23"/>
      <c r="D44" s="28"/>
      <c r="F44" s="23"/>
      <c r="G44" s="23"/>
      <c r="H44" s="23"/>
      <c r="I44" s="23"/>
      <c r="J44" s="23"/>
      <c r="K44" s="28"/>
      <c r="L44" s="23"/>
      <c r="M44" s="23"/>
      <c r="N44" s="23"/>
    </row>
    <row r="45" spans="1:14" s="29" customFormat="1" x14ac:dyDescent="0.25">
      <c r="B45" s="23"/>
      <c r="C45" s="23"/>
      <c r="D45" s="28"/>
      <c r="F45" s="23"/>
      <c r="G45" s="23"/>
      <c r="H45" s="23"/>
      <c r="I45" s="23"/>
      <c r="J45" s="23"/>
      <c r="K45" s="28"/>
      <c r="L45" s="28"/>
      <c r="M45" s="23"/>
      <c r="N45" s="23"/>
    </row>
    <row r="46" spans="1:14" s="29" customFormat="1" x14ac:dyDescent="0.25">
      <c r="B46" s="23"/>
      <c r="C46" s="23"/>
      <c r="D46" s="28"/>
      <c r="F46" s="23"/>
      <c r="G46" s="23"/>
      <c r="H46" s="23"/>
      <c r="I46" s="23"/>
      <c r="J46" s="23"/>
      <c r="K46" s="28"/>
      <c r="L46" s="23"/>
      <c r="M46" s="23"/>
      <c r="N46" s="23"/>
    </row>
    <row r="47" spans="1:14" s="29" customFormat="1" x14ac:dyDescent="0.25">
      <c r="B47" s="23"/>
      <c r="C47" s="23"/>
      <c r="D47" s="28"/>
      <c r="F47" s="23"/>
      <c r="G47" s="23"/>
      <c r="H47" s="23"/>
      <c r="I47" s="23"/>
      <c r="J47" s="23"/>
      <c r="K47" s="28"/>
      <c r="L47" s="23"/>
      <c r="M47" s="23"/>
      <c r="N47" s="23"/>
    </row>
    <row r="48" spans="1:14" s="29" customFormat="1" x14ac:dyDescent="0.25">
      <c r="B48" s="23"/>
      <c r="C48" s="23"/>
      <c r="D48" s="28"/>
      <c r="F48" s="23"/>
      <c r="G48" s="23"/>
      <c r="H48" s="23"/>
      <c r="I48" s="23"/>
      <c r="J48" s="23"/>
      <c r="K48" s="28"/>
      <c r="L48" s="23"/>
      <c r="M48" s="23"/>
      <c r="N48" s="23"/>
    </row>
    <row r="49" spans="1:14" s="29" customFormat="1" x14ac:dyDescent="0.25">
      <c r="A49" s="1"/>
      <c r="B49" s="23"/>
      <c r="C49" s="23"/>
      <c r="D49" s="28"/>
      <c r="F49" s="23"/>
      <c r="G49" s="23"/>
      <c r="H49" s="23"/>
      <c r="I49" s="23"/>
      <c r="J49" s="23"/>
      <c r="K49" s="28"/>
      <c r="L49" s="23"/>
      <c r="M49" s="23"/>
      <c r="N49" s="23"/>
    </row>
    <row r="50" spans="1:14" s="9" customFormat="1" x14ac:dyDescent="0.25">
      <c r="A50" s="1"/>
      <c r="B50" s="23"/>
      <c r="C50" s="23"/>
      <c r="D50" s="28"/>
      <c r="E50" s="29"/>
      <c r="F50" s="23"/>
      <c r="G50" s="23"/>
      <c r="H50" s="23"/>
      <c r="I50" s="23"/>
      <c r="J50" s="23"/>
      <c r="K50" s="28"/>
      <c r="L50" s="23"/>
      <c r="M50" s="23"/>
      <c r="N50" s="23"/>
    </row>
    <row r="51" spans="1:14" s="9" customFormat="1" x14ac:dyDescent="0.25">
      <c r="A51" s="1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>
        <v>191093</v>
      </c>
    </row>
    <row r="52" spans="1:14" s="29" customFormat="1" x14ac:dyDescent="0.25">
      <c r="A52" s="1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>
        <v>20230</v>
      </c>
    </row>
    <row r="53" spans="1:14" x14ac:dyDescent="0.2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>
        <f>SUM(N51:N52)</f>
        <v>211323</v>
      </c>
    </row>
    <row r="54" spans="1:14" x14ac:dyDescent="0.2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>
        <f>(N53-211323)</f>
        <v>0</v>
      </c>
    </row>
    <row r="55" spans="1:14" x14ac:dyDescent="0.2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</row>
    <row r="56" spans="1:14" x14ac:dyDescent="0.2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</row>
    <row r="57" spans="1:14" x14ac:dyDescent="0.2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</row>
    <row r="58" spans="1:14" x14ac:dyDescent="0.2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spans="1:14" x14ac:dyDescent="0.2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1:14" x14ac:dyDescent="0.2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x14ac:dyDescent="0.2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</row>
    <row r="62" spans="1:14" x14ac:dyDescent="0.2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spans="1:14" x14ac:dyDescent="0.2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4" x14ac:dyDescent="0.2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2:14" x14ac:dyDescent="0.2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  <row r="66" spans="2:14" x14ac:dyDescent="0.2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</row>
    <row r="67" spans="2:14" x14ac:dyDescent="0.2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</row>
    <row r="68" spans="2:14" x14ac:dyDescent="0.2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</row>
    <row r="69" spans="2:14" x14ac:dyDescent="0.2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</row>
    <row r="70" spans="2:14" x14ac:dyDescent="0.2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</row>
    <row r="71" spans="2:14" x14ac:dyDescent="0.2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</row>
    <row r="72" spans="2:14" x14ac:dyDescent="0.2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</row>
    <row r="73" spans="2:14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</row>
    <row r="74" spans="2:14" x14ac:dyDescent="0.2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</row>
    <row r="75" spans="2:14" x14ac:dyDescent="0.2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</row>
    <row r="76" spans="2:14" x14ac:dyDescent="0.2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</row>
    <row r="77" spans="2:14" x14ac:dyDescent="0.25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</row>
    <row r="78" spans="2:14" x14ac:dyDescent="0.25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</row>
    <row r="79" spans="2:14" x14ac:dyDescent="0.25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</row>
    <row r="80" spans="2:14" x14ac:dyDescent="0.25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</row>
    <row r="81" spans="2:14" x14ac:dyDescent="0.25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</row>
    <row r="82" spans="2:14" x14ac:dyDescent="0.25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2:14" x14ac:dyDescent="0.25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2:14" x14ac:dyDescent="0.2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2:14" x14ac:dyDescent="0.2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2:14" x14ac:dyDescent="0.25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</row>
    <row r="87" spans="2:14" x14ac:dyDescent="0.25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</row>
    <row r="88" spans="2:14" x14ac:dyDescent="0.25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</row>
    <row r="89" spans="2:14" x14ac:dyDescent="0.25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</row>
    <row r="90" spans="2:14" x14ac:dyDescent="0.25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</row>
    <row r="91" spans="2:14" x14ac:dyDescent="0.25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 spans="2:14" x14ac:dyDescent="0.25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3" spans="2:14" x14ac:dyDescent="0.25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</row>
    <row r="94" spans="2:14" x14ac:dyDescent="0.25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2:14" x14ac:dyDescent="0.25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2:14" x14ac:dyDescent="0.25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</row>
    <row r="97" spans="2:14" x14ac:dyDescent="0.25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2:14" x14ac:dyDescent="0.25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</row>
    <row r="99" spans="2:14" x14ac:dyDescent="0.25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</row>
    <row r="100" spans="2:14" x14ac:dyDescent="0.25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</row>
    <row r="101" spans="2:14" x14ac:dyDescent="0.25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</row>
    <row r="102" spans="2:14" x14ac:dyDescent="0.25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</row>
    <row r="103" spans="2:14" x14ac:dyDescent="0.25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</row>
    <row r="104" spans="2:14" x14ac:dyDescent="0.25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  <row r="105" spans="2:14" x14ac:dyDescent="0.25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</row>
    <row r="106" spans="2:14" x14ac:dyDescent="0.25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</row>
    <row r="107" spans="2:14" x14ac:dyDescent="0.25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</row>
    <row r="108" spans="2:14" x14ac:dyDescent="0.25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</row>
    <row r="109" spans="2:14" x14ac:dyDescent="0.25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</row>
    <row r="110" spans="2:14" x14ac:dyDescent="0.25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</row>
    <row r="111" spans="2:14" x14ac:dyDescent="0.25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</row>
    <row r="112" spans="2:14" x14ac:dyDescent="0.25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</row>
    <row r="113" spans="2:14" x14ac:dyDescent="0.25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</row>
    <row r="114" spans="2:14" x14ac:dyDescent="0.25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</row>
    <row r="115" spans="2:14" x14ac:dyDescent="0.25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</row>
    <row r="116" spans="2:14" x14ac:dyDescent="0.25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</row>
    <row r="117" spans="2:14" x14ac:dyDescent="0.25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</row>
    <row r="118" spans="2:14" x14ac:dyDescent="0.25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</row>
    <row r="119" spans="2:14" x14ac:dyDescent="0.25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</row>
    <row r="120" spans="2:14" x14ac:dyDescent="0.25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</row>
    <row r="121" spans="2:14" x14ac:dyDescent="0.25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</row>
    <row r="122" spans="2:14" x14ac:dyDescent="0.25"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</row>
    <row r="123" spans="2:14" x14ac:dyDescent="0.25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</row>
    <row r="124" spans="2:14" x14ac:dyDescent="0.25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</row>
    <row r="125" spans="2:14" x14ac:dyDescent="0.25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</row>
    <row r="126" spans="2:14" x14ac:dyDescent="0.25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</row>
    <row r="127" spans="2:14" x14ac:dyDescent="0.25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</row>
    <row r="128" spans="2:14" x14ac:dyDescent="0.25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</row>
    <row r="129" spans="2:14" x14ac:dyDescent="0.25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</row>
    <row r="130" spans="2:14" x14ac:dyDescent="0.25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</row>
    <row r="131" spans="2:14" x14ac:dyDescent="0.25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</row>
    <row r="132" spans="2:14" x14ac:dyDescent="0.25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</row>
    <row r="133" spans="2:14" x14ac:dyDescent="0.25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</row>
    <row r="134" spans="2:14" x14ac:dyDescent="0.25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</row>
    <row r="135" spans="2:14" x14ac:dyDescent="0.25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</row>
    <row r="136" spans="2:14" x14ac:dyDescent="0.25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</row>
    <row r="137" spans="2:14" x14ac:dyDescent="0.25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</row>
    <row r="138" spans="2:14" x14ac:dyDescent="0.25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</row>
    <row r="139" spans="2:14" x14ac:dyDescent="0.25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</row>
    <row r="140" spans="2:14" x14ac:dyDescent="0.25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</row>
    <row r="141" spans="2:14" x14ac:dyDescent="0.25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</row>
    <row r="142" spans="2:14" x14ac:dyDescent="0.25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</row>
    <row r="143" spans="2:14" x14ac:dyDescent="0.25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</row>
    <row r="144" spans="2:14" x14ac:dyDescent="0.25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</row>
    <row r="145" spans="2:14" x14ac:dyDescent="0.25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</row>
    <row r="146" spans="2:14" x14ac:dyDescent="0.25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</row>
    <row r="147" spans="2:14" x14ac:dyDescent="0.25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</row>
    <row r="148" spans="2:14" x14ac:dyDescent="0.25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</row>
    <row r="149" spans="2:14" x14ac:dyDescent="0.25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</row>
  </sheetData>
  <mergeCells count="11">
    <mergeCell ref="K38:N38"/>
    <mergeCell ref="I2:I4"/>
    <mergeCell ref="C5:M5"/>
    <mergeCell ref="C6:M6"/>
    <mergeCell ref="B13:B14"/>
    <mergeCell ref="C13:C14"/>
    <mergeCell ref="D13:D14"/>
    <mergeCell ref="E13:E14"/>
    <mergeCell ref="F13:F14"/>
    <mergeCell ref="G13:G14"/>
    <mergeCell ref="H13:N13"/>
  </mergeCells>
  <pageMargins left="0.23622047244094491" right="0.23622047244094491" top="0.35433070866141736" bottom="0.35433070866141736" header="0.31496062992125984" footer="0.31496062992125984"/>
  <pageSetup paperSize="9" scale="7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MAYORES GASTOS</vt:lpstr>
      <vt:lpstr>MENORES  GASTOS</vt:lpstr>
      <vt:lpstr>MAYORES GASTOS EDUCACION</vt:lpstr>
      <vt:lpstr>MENORES GASTOS PARA EDUCACION</vt:lpstr>
      <vt:lpstr>'MAYORES GASTOS'!Área_de_impresión</vt:lpstr>
      <vt:lpstr>'MAYORES GASTOS EDUCACION'!Área_de_impresión</vt:lpstr>
      <vt:lpstr>'MENORES  GASTOS'!Área_de_impresión</vt:lpstr>
      <vt:lpstr>'MENORES GASTOS PARA EDUCACION'!Área_de_impresión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Funcionario8</cp:lastModifiedBy>
  <cp:lastPrinted>2019-02-19T00:00:22Z</cp:lastPrinted>
  <dcterms:created xsi:type="dcterms:W3CDTF">2018-12-24T15:56:26Z</dcterms:created>
  <dcterms:modified xsi:type="dcterms:W3CDTF">2019-02-19T00:30:40Z</dcterms:modified>
</cp:coreProperties>
</file>