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ncionario8\AppData\Local\Microsoft\Windows\INetCache\Content.Outlook\DP8P03J4\"/>
    </mc:Choice>
  </mc:AlternateContent>
  <bookViews>
    <workbookView xWindow="0" yWindow="0" windowWidth="28800" windowHeight="12135"/>
  </bookViews>
  <sheets>
    <sheet name="MAYORES GASTOS" sheetId="3" r:id="rId1"/>
    <sheet name="MAYORES INGRESOS" sheetId="5" r:id="rId2"/>
    <sheet name="MENORES GASTOS" sheetId="4" r:id="rId3"/>
  </sheets>
  <definedNames>
    <definedName name="_xlnm.Print_Area" localSheetId="0">'MAYORES GASTOS'!$B$1:$M$26</definedName>
    <definedName name="_xlnm.Print_Area" localSheetId="1">'MAYORES INGRESOS'!$A$2:$N$42</definedName>
    <definedName name="_xlnm.Print_Area" localSheetId="2">'MENORES GASTOS'!$A$1:$O$24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4" l="1"/>
  <c r="H18" i="3"/>
  <c r="G18" i="3"/>
  <c r="M15" i="3"/>
  <c r="H14" i="3"/>
  <c r="N56" i="5"/>
  <c r="N57" i="5" s="1"/>
  <c r="N31" i="5"/>
  <c r="H30" i="5"/>
  <c r="N30" i="5" s="1"/>
  <c r="N22" i="5"/>
  <c r="N21" i="5"/>
  <c r="M17" i="5"/>
  <c r="M16" i="5" s="1"/>
  <c r="M32" i="5" s="1"/>
  <c r="L17" i="5"/>
  <c r="K17" i="5"/>
  <c r="K16" i="5" s="1"/>
  <c r="K32" i="5" s="1"/>
  <c r="J17" i="5"/>
  <c r="I17" i="5"/>
  <c r="I16" i="5" s="1"/>
  <c r="I32" i="5" s="1"/>
  <c r="H17" i="5"/>
  <c r="H16" i="5" s="1"/>
  <c r="H32" i="5" s="1"/>
  <c r="L16" i="5"/>
  <c r="L32" i="5" s="1"/>
  <c r="J16" i="5"/>
  <c r="J32" i="5" s="1"/>
  <c r="N17" i="5" l="1"/>
  <c r="N16" i="5" s="1"/>
  <c r="N32" i="5"/>
  <c r="M16" i="3" l="1"/>
  <c r="O13" i="4" l="1"/>
  <c r="O12" i="4" s="1"/>
  <c r="O14" i="4" s="1"/>
  <c r="N12" i="4"/>
  <c r="M12" i="4"/>
  <c r="L12" i="4"/>
  <c r="K12" i="4"/>
  <c r="J12" i="4"/>
  <c r="I12" i="4"/>
  <c r="I14" i="3"/>
  <c r="M14" i="3" s="1"/>
  <c r="M18" i="3" s="1"/>
</calcChain>
</file>

<file path=xl/sharedStrings.xml><?xml version="1.0" encoding="utf-8"?>
<sst xmlns="http://schemas.openxmlformats.org/spreadsheetml/2006/main" count="125" uniqueCount="75">
  <si>
    <t>ESTRUCTURA PRESUPUESTARIA MUNICIPAL 2018</t>
  </si>
  <si>
    <t>MAYORES GASTOS</t>
  </si>
  <si>
    <t xml:space="preserve">   =   Niveles en Presupuesto Inicial y Modificaciones QUE REQUIEREN aprobación del Concejo Municipal. Se sanciona vía Decreto de Alcaldía</t>
  </si>
  <si>
    <t>SUB TÍTULO</t>
  </si>
  <si>
    <t>ITEM</t>
  </si>
  <si>
    <t>ASIGNACIÓN</t>
  </si>
  <si>
    <t>SUB ASIGNACIÓN</t>
  </si>
  <si>
    <t>SUB SUB ASIGNACIÓN</t>
  </si>
  <si>
    <t>DENOMINACIÓN</t>
  </si>
  <si>
    <t>ÁREAS DE GESTIÓN</t>
  </si>
  <si>
    <t>01                   GESTIÓN INTERNA</t>
  </si>
  <si>
    <t>02               SERVICIOS A LA COMUNIDAD</t>
  </si>
  <si>
    <t>03             ACTIVIDADES MUNICIPALES</t>
  </si>
  <si>
    <t>04             PROGRAMAS SOCIALES</t>
  </si>
  <si>
    <t>05            PROGRAMAS RECREACIONALES</t>
  </si>
  <si>
    <t>06                        PROGRAMAS CULTURALES</t>
  </si>
  <si>
    <t>T O T A L
(M$)</t>
  </si>
  <si>
    <r>
      <t xml:space="preserve">   =   Niveles en Presupuesto Inicial y Modificaciones QUE  </t>
    </r>
    <r>
      <rPr>
        <b/>
        <u/>
        <sz val="12"/>
        <rFont val="Trebuchet MS"/>
        <family val="2"/>
      </rPr>
      <t>NO</t>
    </r>
    <r>
      <rPr>
        <b/>
        <sz val="12"/>
        <rFont val="Trebuchet MS"/>
        <family val="2"/>
      </rPr>
      <t xml:space="preserve"> </t>
    </r>
    <r>
      <rPr>
        <sz val="10"/>
        <rFont val="Trebuchet MS"/>
        <family val="2"/>
      </rPr>
      <t>REQUIEREN aprobación del Concejo Municipal. Se sanciona vía Decreto de Alcaldía</t>
    </r>
  </si>
  <si>
    <t>07</t>
  </si>
  <si>
    <t>TITULO</t>
  </si>
  <si>
    <t>03</t>
  </si>
  <si>
    <t>005</t>
  </si>
  <si>
    <t>001</t>
  </si>
  <si>
    <t>MENORES GASTOS</t>
  </si>
  <si>
    <t>31</t>
  </si>
  <si>
    <t>02</t>
  </si>
  <si>
    <t>999</t>
  </si>
  <si>
    <t>24</t>
  </si>
  <si>
    <t>01</t>
  </si>
  <si>
    <t>080</t>
  </si>
  <si>
    <t>006</t>
  </si>
  <si>
    <t>OTRAS TRANSFERENCIAS CORRIENTES, VOLUNTARIADO</t>
  </si>
  <si>
    <t>MAYORES INGRESOS</t>
  </si>
  <si>
    <t>Suplencias y Reemplazos</t>
  </si>
  <si>
    <t>1</t>
  </si>
  <si>
    <t>ACTIVOS</t>
  </si>
  <si>
    <t>11</t>
  </si>
  <si>
    <t>RECURSOS DISPONIBLES</t>
  </si>
  <si>
    <t>115</t>
  </si>
  <si>
    <t>DEUDORES PRESUPUESTARIOS</t>
  </si>
  <si>
    <t>002</t>
  </si>
  <si>
    <t>A los Servicios de Salud</t>
  </si>
  <si>
    <t>Multa Ley de Alcoholes</t>
  </si>
  <si>
    <t>A Salud</t>
  </si>
  <si>
    <t>26</t>
  </si>
  <si>
    <t>OTROS GASTOS CORRIENTES</t>
  </si>
  <si>
    <t>DEVOLUCIONES</t>
  </si>
  <si>
    <t>COMPENSACIÓN POR DAÑOS POR DAÑOS A TERCEROS Y/O A LA PROPIEDAD</t>
  </si>
  <si>
    <t>04</t>
  </si>
  <si>
    <t>APLICACIÓN FONDOS DE TERCEROS</t>
  </si>
  <si>
    <t>Arancel al Registro de Multas de Tránsito No Pagadas</t>
  </si>
  <si>
    <t>Aplicación Otros Fondos de Terceros</t>
  </si>
  <si>
    <t>34</t>
  </si>
  <si>
    <t>SERVICIO DE LA DEUDA</t>
  </si>
  <si>
    <t>DEUDA FLOTANTE</t>
  </si>
  <si>
    <t>T O T A L   G A S T O S</t>
  </si>
  <si>
    <t xml:space="preserve">CONFECCIONADO POR: </t>
  </si>
  <si>
    <t>VISADO POR:</t>
  </si>
  <si>
    <t>KATTIZA ARAVENA GUTIERREZ</t>
  </si>
  <si>
    <t>IVAN SOUBLETTE MANDIOLA</t>
  </si>
  <si>
    <t>PROFESIONAL DE LA UNIDAD DE CONTABILIDAD Y PPTO</t>
  </si>
  <si>
    <t>DIRECTOR DE ADMINISTRACION Y FINANZAS</t>
  </si>
  <si>
    <t>004</t>
  </si>
  <si>
    <t xml:space="preserve">OTRAS TRANSFERENCIAS CORRIENTES,A OTRAS ORGANIZACIONES COMUNITARIAS </t>
  </si>
  <si>
    <t>TRANSFERENCIAS CORRIENTES</t>
  </si>
  <si>
    <t>CTAS POR COBRAR TRIBUTOS</t>
  </si>
  <si>
    <t>PATENTES MUNICIPALES</t>
  </si>
  <si>
    <t>03   ACTIVIDADES MUNICIPALES</t>
  </si>
  <si>
    <t>02    SERVICIOS A LA COMUNIDAD</t>
  </si>
  <si>
    <t>04    PROGRAMAS SOCIALES</t>
  </si>
  <si>
    <t>05   PROGRAMAS RECREACIONALES</t>
  </si>
  <si>
    <t>06   PROGRAMAS CULTURALES</t>
  </si>
  <si>
    <t>01   ESTIÓN INTERNA</t>
  </si>
  <si>
    <t>INICIATIVA DE INVERSION, VARIOS</t>
  </si>
  <si>
    <t>CUARTA MODIFICACION, AGOSTO 09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</si>
</sst>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sz val="20"/>
      <name val="Trebuchet MS"/>
      <family val="2"/>
    </font>
    <font>
      <b/>
      <sz val="24"/>
      <name val="Trebuchet MS"/>
      <family val="2"/>
    </font>
    <font>
      <b/>
      <u/>
      <sz val="24"/>
      <name val="Trebuchet MS"/>
      <family val="2"/>
    </font>
    <font>
      <b/>
      <u/>
      <sz val="12"/>
      <name val="Trebuchet MS"/>
      <family val="2"/>
    </font>
    <font>
      <sz val="10"/>
      <color indexed="10"/>
      <name val="Trebuchet MS"/>
      <family val="2"/>
    </font>
    <font>
      <sz val="10"/>
      <color indexed="57"/>
      <name val="Trebuchet MS"/>
      <family val="2"/>
    </font>
    <font>
      <b/>
      <sz val="10"/>
      <color indexed="12"/>
      <name val="Trebuchet MS"/>
      <family val="2"/>
    </font>
    <font>
      <b/>
      <sz val="14"/>
      <name val="Trebuchet MS"/>
      <family val="2"/>
    </font>
    <font>
      <b/>
      <i/>
      <sz val="12"/>
      <name val="Trebuchet MS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b/>
      <sz val="12"/>
      <color indexed="10"/>
      <name val="Trebuchet MS"/>
      <family val="2"/>
    </font>
    <font>
      <b/>
      <sz val="16"/>
      <color indexed="10"/>
      <name val="Trebuchet MS"/>
      <family val="2"/>
    </font>
    <font>
      <b/>
      <i/>
      <sz val="16"/>
      <name val="Trebuchet MS"/>
      <family val="2"/>
    </font>
    <font>
      <b/>
      <sz val="10"/>
      <name val="Arial"/>
      <family val="2"/>
    </font>
    <font>
      <b/>
      <sz val="10"/>
      <color indexed="10"/>
      <name val="Trebuchet MS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4" borderId="8" xfId="0" applyFont="1" applyFill="1" applyBorder="1" applyAlignment="1" applyProtection="1">
      <alignment horizontal="center" vertical="center" textRotation="90" wrapText="1"/>
      <protection locked="0" hidden="1"/>
    </xf>
    <xf numFmtId="0" fontId="3" fillId="4" borderId="9" xfId="0" applyFont="1" applyFill="1" applyBorder="1" applyAlignment="1" applyProtection="1">
      <alignment horizontal="center" vertical="center" textRotation="90" wrapText="1"/>
      <protection locked="0" hidden="1"/>
    </xf>
    <xf numFmtId="0" fontId="13" fillId="4" borderId="8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>
      <alignment vertical="center"/>
    </xf>
    <xf numFmtId="49" fontId="14" fillId="5" borderId="11" xfId="0" applyNumberFormat="1" applyFont="1" applyFill="1" applyBorder="1" applyAlignment="1">
      <alignment horizontal="center" vertical="center"/>
    </xf>
    <xf numFmtId="164" fontId="5" fillId="5" borderId="1" xfId="1" applyNumberFormat="1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vertical="center"/>
    </xf>
    <xf numFmtId="49" fontId="17" fillId="5" borderId="11" xfId="0" applyNumberFormat="1" applyFont="1" applyFill="1" applyBorder="1" applyAlignment="1">
      <alignment horizontal="center" vertical="center"/>
    </xf>
    <xf numFmtId="49" fontId="17" fillId="5" borderId="20" xfId="0" applyNumberFormat="1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vertical="center" wrapText="1" shrinkToFit="1"/>
    </xf>
    <xf numFmtId="164" fontId="18" fillId="5" borderId="1" xfId="1" applyNumberFormat="1" applyFont="1" applyFill="1" applyBorder="1" applyAlignment="1">
      <alignment horizontal="center" vertical="center"/>
    </xf>
    <xf numFmtId="0" fontId="16" fillId="0" borderId="12" xfId="0" applyFont="1" applyBorder="1"/>
    <xf numFmtId="49" fontId="19" fillId="2" borderId="18" xfId="0" applyNumberFormat="1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 vertical="center"/>
    </xf>
    <xf numFmtId="49" fontId="18" fillId="2" borderId="13" xfId="0" applyNumberFormat="1" applyFont="1" applyFill="1" applyBorder="1" applyAlignment="1">
      <alignment horizontal="center" vertical="center"/>
    </xf>
    <xf numFmtId="49" fontId="19" fillId="2" borderId="21" xfId="0" applyNumberFormat="1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vertical="center" wrapText="1" shrinkToFit="1"/>
    </xf>
    <xf numFmtId="164" fontId="19" fillId="2" borderId="14" xfId="1" applyNumberFormat="1" applyFont="1" applyFill="1" applyBorder="1" applyAlignment="1">
      <alignment horizontal="center" vertical="center"/>
    </xf>
    <xf numFmtId="164" fontId="19" fillId="2" borderId="15" xfId="1" applyNumberFormat="1" applyFont="1" applyFill="1" applyBorder="1" applyAlignment="1">
      <alignment horizontal="center" vertical="center"/>
    </xf>
    <xf numFmtId="164" fontId="19" fillId="2" borderId="14" xfId="1" applyNumberFormat="1" applyFont="1" applyFill="1" applyBorder="1" applyAlignment="1">
      <alignment vertical="center"/>
    </xf>
    <xf numFmtId="164" fontId="18" fillId="2" borderId="14" xfId="1" applyNumberFormat="1" applyFont="1" applyFill="1" applyBorder="1" applyAlignment="1">
      <alignment horizontal="center" vertical="center"/>
    </xf>
    <xf numFmtId="0" fontId="16" fillId="8" borderId="26" xfId="0" applyFont="1" applyFill="1" applyBorder="1"/>
    <xf numFmtId="164" fontId="15" fillId="8" borderId="26" xfId="0" applyNumberFormat="1" applyFont="1" applyFill="1" applyBorder="1"/>
    <xf numFmtId="49" fontId="17" fillId="7" borderId="17" xfId="0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vertical="center"/>
    </xf>
    <xf numFmtId="49" fontId="2" fillId="2" borderId="25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49" fontId="5" fillId="9" borderId="23" xfId="0" applyNumberFormat="1" applyFont="1" applyFill="1" applyBorder="1" applyAlignment="1">
      <alignment horizontal="center" vertical="center"/>
    </xf>
    <xf numFmtId="0" fontId="5" fillId="9" borderId="30" xfId="0" applyFont="1" applyFill="1" applyBorder="1" applyAlignment="1">
      <alignment vertical="center" wrapText="1" shrinkToFit="1"/>
    </xf>
    <xf numFmtId="164" fontId="5" fillId="9" borderId="31" xfId="1" applyNumberFormat="1" applyFont="1" applyFill="1" applyBorder="1" applyAlignment="1">
      <alignment horizontal="center" vertical="center"/>
    </xf>
    <xf numFmtId="164" fontId="2" fillId="9" borderId="32" xfId="1" applyNumberFormat="1" applyFont="1" applyFill="1" applyBorder="1" applyAlignment="1">
      <alignment horizontal="center" vertical="center"/>
    </xf>
    <xf numFmtId="164" fontId="2" fillId="9" borderId="3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14" fillId="5" borderId="10" xfId="0" applyNumberFormat="1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vertical="center" wrapText="1" shrinkToFit="1"/>
    </xf>
    <xf numFmtId="164" fontId="3" fillId="5" borderId="1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5" fillId="10" borderId="11" xfId="0" applyNumberFormat="1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vertical="center" wrapText="1" shrinkToFit="1"/>
    </xf>
    <xf numFmtId="164" fontId="5" fillId="10" borderId="6" xfId="1" applyNumberFormat="1" applyFont="1" applyFill="1" applyBorder="1" applyAlignment="1">
      <alignment horizontal="center" vertical="center"/>
    </xf>
    <xf numFmtId="164" fontId="5" fillId="10" borderId="7" xfId="1" applyNumberFormat="1" applyFont="1" applyFill="1" applyBorder="1" applyAlignment="1">
      <alignment horizontal="center" vertical="center"/>
    </xf>
    <xf numFmtId="49" fontId="2" fillId="2" borderId="27" xfId="0" applyNumberFormat="1" applyFont="1" applyFill="1" applyBorder="1" applyAlignment="1">
      <alignment horizontal="center" vertical="center"/>
    </xf>
    <xf numFmtId="49" fontId="2" fillId="2" borderId="28" xfId="0" applyNumberFormat="1" applyFont="1" applyFill="1" applyBorder="1" applyAlignment="1">
      <alignment horizontal="center" vertical="center"/>
    </xf>
    <xf numFmtId="49" fontId="5" fillId="9" borderId="28" xfId="0" applyNumberFormat="1" applyFont="1" applyFill="1" applyBorder="1" applyAlignment="1">
      <alignment horizontal="center" vertical="center"/>
    </xf>
    <xf numFmtId="0" fontId="5" fillId="9" borderId="29" xfId="0" applyFont="1" applyFill="1" applyBorder="1" applyAlignment="1">
      <alignment vertical="center" wrapText="1" shrinkToFit="1"/>
    </xf>
    <xf numFmtId="164" fontId="5" fillId="9" borderId="33" xfId="1" applyNumberFormat="1" applyFont="1" applyFill="1" applyBorder="1" applyAlignment="1">
      <alignment horizontal="center" vertical="center"/>
    </xf>
    <xf numFmtId="164" fontId="5" fillId="9" borderId="0" xfId="1" applyNumberFormat="1" applyFont="1" applyFill="1" applyBorder="1" applyAlignment="1">
      <alignment horizontal="center" vertical="center"/>
    </xf>
    <xf numFmtId="49" fontId="2" fillId="2" borderId="34" xfId="0" applyNumberFormat="1" applyFont="1" applyFill="1" applyBorder="1" applyAlignment="1">
      <alignment horizontal="center" vertical="center"/>
    </xf>
    <xf numFmtId="49" fontId="2" fillId="2" borderId="26" xfId="0" applyNumberFormat="1" applyFont="1" applyFill="1" applyBorder="1" applyAlignment="1">
      <alignment horizontal="center" vertical="center"/>
    </xf>
    <xf numFmtId="49" fontId="5" fillId="9" borderId="26" xfId="0" applyNumberFormat="1" applyFont="1" applyFill="1" applyBorder="1" applyAlignment="1">
      <alignment horizontal="center" vertical="center"/>
    </xf>
    <xf numFmtId="164" fontId="5" fillId="9" borderId="26" xfId="1" applyNumberFormat="1" applyFont="1" applyFill="1" applyBorder="1" applyAlignment="1">
      <alignment horizontal="center" vertical="center"/>
    </xf>
    <xf numFmtId="164" fontId="5" fillId="9" borderId="35" xfId="1" applyNumberFormat="1" applyFont="1" applyFill="1" applyBorder="1" applyAlignment="1">
      <alignment horizontal="center" vertical="center"/>
    </xf>
    <xf numFmtId="0" fontId="11" fillId="11" borderId="26" xfId="0" applyFont="1" applyFill="1" applyBorder="1" applyAlignment="1">
      <alignment vertical="center"/>
    </xf>
    <xf numFmtId="0" fontId="5" fillId="11" borderId="26" xfId="0" applyFont="1" applyFill="1" applyBorder="1" applyAlignment="1">
      <alignment vertical="center"/>
    </xf>
    <xf numFmtId="49" fontId="5" fillId="11" borderId="26" xfId="0" applyNumberFormat="1" applyFont="1" applyFill="1" applyBorder="1" applyAlignment="1">
      <alignment horizontal="right" vertical="center"/>
    </xf>
    <xf numFmtId="49" fontId="5" fillId="11" borderId="26" xfId="0" applyNumberFormat="1" applyFont="1" applyFill="1" applyBorder="1" applyAlignment="1">
      <alignment horizontal="center" vertical="center"/>
    </xf>
    <xf numFmtId="49" fontId="5" fillId="2" borderId="25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164" fontId="5" fillId="9" borderId="32" xfId="1" applyNumberFormat="1" applyFont="1" applyFill="1" applyBorder="1" applyAlignment="1">
      <alignment horizontal="center" vertical="center"/>
    </xf>
    <xf numFmtId="164" fontId="5" fillId="9" borderId="31" xfId="1" applyNumberFormat="1" applyFont="1" applyFill="1" applyBorder="1" applyAlignment="1">
      <alignment vertical="center"/>
    </xf>
    <xf numFmtId="164" fontId="5" fillId="11" borderId="21" xfId="1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horizontal="center" vertical="center"/>
    </xf>
    <xf numFmtId="49" fontId="5" fillId="2" borderId="28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 wrapText="1" shrinkToFit="1"/>
    </xf>
    <xf numFmtId="164" fontId="2" fillId="2" borderId="33" xfId="1" applyNumberFormat="1" applyFont="1" applyFill="1" applyBorder="1" applyAlignment="1">
      <alignment horizontal="center" vertical="center"/>
    </xf>
    <xf numFmtId="164" fontId="5" fillId="2" borderId="0" xfId="1" applyNumberFormat="1" applyFont="1" applyFill="1" applyBorder="1" applyAlignment="1">
      <alignment horizontal="center" vertical="center"/>
    </xf>
    <xf numFmtId="164" fontId="5" fillId="2" borderId="33" xfId="1" applyNumberFormat="1" applyFont="1" applyFill="1" applyBorder="1" applyAlignment="1">
      <alignment vertical="center"/>
    </xf>
    <xf numFmtId="164" fontId="5" fillId="2" borderId="33" xfId="1" applyNumberFormat="1" applyFont="1" applyFill="1" applyBorder="1" applyAlignment="1">
      <alignment horizontal="center" vertical="center"/>
    </xf>
    <xf numFmtId="164" fontId="5" fillId="11" borderId="3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33" xfId="1" applyNumberFormat="1" applyFont="1" applyFill="1" applyBorder="1" applyAlignment="1">
      <alignment vertical="center"/>
    </xf>
    <xf numFmtId="0" fontId="2" fillId="2" borderId="37" xfId="0" applyFont="1" applyFill="1" applyBorder="1" applyAlignment="1">
      <alignment vertical="center"/>
    </xf>
    <xf numFmtId="164" fontId="3" fillId="5" borderId="6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vertical="center"/>
    </xf>
    <xf numFmtId="49" fontId="5" fillId="10" borderId="28" xfId="0" applyNumberFormat="1" applyFont="1" applyFill="1" applyBorder="1" applyAlignment="1">
      <alignment horizontal="center" vertical="center"/>
    </xf>
    <xf numFmtId="0" fontId="5" fillId="10" borderId="29" xfId="0" applyFont="1" applyFill="1" applyBorder="1" applyAlignment="1">
      <alignment vertical="center" wrapText="1" shrinkToFit="1"/>
    </xf>
    <xf numFmtId="164" fontId="5" fillId="10" borderId="33" xfId="1" applyNumberFormat="1" applyFont="1" applyFill="1" applyBorder="1" applyAlignment="1">
      <alignment horizontal="center" vertical="center"/>
    </xf>
    <xf numFmtId="164" fontId="5" fillId="10" borderId="0" xfId="1" applyNumberFormat="1" applyFont="1" applyFill="1" applyBorder="1" applyAlignment="1">
      <alignment horizontal="center" vertical="center"/>
    </xf>
    <xf numFmtId="164" fontId="5" fillId="10" borderId="33" xfId="1" applyNumberFormat="1" applyFont="1" applyFill="1" applyBorder="1" applyAlignment="1">
      <alignment vertical="center"/>
    </xf>
    <xf numFmtId="49" fontId="5" fillId="2" borderId="10" xfId="0" applyNumberFormat="1" applyFont="1" applyFill="1" applyBorder="1" applyAlignment="1">
      <alignment horizontal="center" vertical="center"/>
    </xf>
    <xf numFmtId="164" fontId="5" fillId="10" borderId="1" xfId="1" applyNumberFormat="1" applyFont="1" applyFill="1" applyBorder="1" applyAlignment="1">
      <alignment horizontal="center" vertical="center"/>
    </xf>
    <xf numFmtId="164" fontId="5" fillId="10" borderId="1" xfId="1" applyNumberFormat="1" applyFont="1" applyFill="1" applyBorder="1" applyAlignment="1">
      <alignment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9" borderId="11" xfId="0" applyNumberFormat="1" applyFont="1" applyFill="1" applyBorder="1" applyAlignment="1">
      <alignment horizontal="center" vertical="center"/>
    </xf>
    <xf numFmtId="0" fontId="5" fillId="9" borderId="5" xfId="0" applyFont="1" applyFill="1" applyBorder="1" applyAlignment="1">
      <alignment vertical="center" wrapText="1" shrinkToFit="1"/>
    </xf>
    <xf numFmtId="164" fontId="5" fillId="9" borderId="1" xfId="1" applyNumberFormat="1" applyFont="1" applyFill="1" applyBorder="1" applyAlignment="1">
      <alignment horizontal="center" vertical="center"/>
    </xf>
    <xf numFmtId="164" fontId="5" fillId="9" borderId="6" xfId="1" applyNumberFormat="1" applyFont="1" applyFill="1" applyBorder="1" applyAlignment="1">
      <alignment horizontal="center" vertical="center"/>
    </xf>
    <xf numFmtId="164" fontId="5" fillId="9" borderId="1" xfId="1" applyNumberFormat="1" applyFont="1" applyFill="1" applyBorder="1" applyAlignment="1">
      <alignment vertical="center"/>
    </xf>
    <xf numFmtId="164" fontId="5" fillId="9" borderId="33" xfId="1" applyNumberFormat="1" applyFont="1" applyFill="1" applyBorder="1" applyAlignment="1">
      <alignment vertical="center"/>
    </xf>
    <xf numFmtId="49" fontId="5" fillId="10" borderId="23" xfId="0" applyNumberFormat="1" applyFont="1" applyFill="1" applyBorder="1" applyAlignment="1">
      <alignment horizontal="center" vertical="center"/>
    </xf>
    <xf numFmtId="0" fontId="5" fillId="10" borderId="30" xfId="0" applyFont="1" applyFill="1" applyBorder="1" applyAlignment="1">
      <alignment vertical="center" wrapText="1" shrinkToFit="1"/>
    </xf>
    <xf numFmtId="164" fontId="5" fillId="10" borderId="31" xfId="1" applyNumberFormat="1" applyFont="1" applyFill="1" applyBorder="1" applyAlignment="1">
      <alignment horizontal="center" vertical="center"/>
    </xf>
    <xf numFmtId="164" fontId="5" fillId="10" borderId="32" xfId="1" applyNumberFormat="1" applyFont="1" applyFill="1" applyBorder="1" applyAlignment="1">
      <alignment horizontal="center" vertical="center"/>
    </xf>
    <xf numFmtId="164" fontId="5" fillId="10" borderId="31" xfId="1" applyNumberFormat="1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22" fillId="12" borderId="37" xfId="0" applyFont="1" applyFill="1" applyBorder="1" applyAlignment="1">
      <alignment vertical="center"/>
    </xf>
    <xf numFmtId="49" fontId="23" fillId="12" borderId="6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64" fontId="2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5" fillId="7" borderId="3" xfId="0" applyFont="1" applyFill="1" applyBorder="1" applyAlignment="1">
      <alignment vertical="center"/>
    </xf>
    <xf numFmtId="49" fontId="17" fillId="7" borderId="16" xfId="0" applyNumberFormat="1" applyFont="1" applyFill="1" applyBorder="1" applyAlignment="1">
      <alignment horizontal="center" vertical="center"/>
    </xf>
    <xf numFmtId="49" fontId="17" fillId="5" borderId="4" xfId="0" applyNumberFormat="1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vertical="center" wrapText="1" shrinkToFit="1"/>
    </xf>
    <xf numFmtId="165" fontId="18" fillId="5" borderId="8" xfId="2" applyNumberFormat="1" applyFont="1" applyFill="1" applyBorder="1" applyAlignment="1">
      <alignment horizontal="center" vertical="center"/>
    </xf>
    <xf numFmtId="0" fontId="15" fillId="8" borderId="25" xfId="0" applyFont="1" applyFill="1" applyBorder="1"/>
    <xf numFmtId="0" fontId="15" fillId="8" borderId="23" xfId="0" applyFont="1" applyFill="1" applyBorder="1"/>
    <xf numFmtId="165" fontId="15" fillId="8" borderId="23" xfId="2" applyNumberFormat="1" applyFont="1" applyFill="1" applyBorder="1"/>
    <xf numFmtId="165" fontId="15" fillId="8" borderId="24" xfId="2" applyNumberFormat="1" applyFont="1" applyFill="1" applyBorder="1"/>
    <xf numFmtId="0" fontId="15" fillId="0" borderId="26" xfId="0" applyFont="1" applyBorder="1" applyAlignment="1">
      <alignment vertical="center"/>
    </xf>
    <xf numFmtId="49" fontId="18" fillId="2" borderId="26" xfId="0" applyNumberFormat="1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vertical="center" wrapText="1" shrinkToFit="1"/>
    </xf>
    <xf numFmtId="165" fontId="18" fillId="2" borderId="26" xfId="2" applyNumberFormat="1" applyFont="1" applyFill="1" applyBorder="1" applyAlignment="1">
      <alignment horizontal="center" vertical="center"/>
    </xf>
    <xf numFmtId="165" fontId="18" fillId="2" borderId="26" xfId="2" applyNumberFormat="1" applyFont="1" applyFill="1" applyBorder="1" applyAlignment="1">
      <alignment vertical="center"/>
    </xf>
    <xf numFmtId="0" fontId="0" fillId="13" borderId="0" xfId="0" applyFill="1"/>
    <xf numFmtId="165" fontId="18" fillId="13" borderId="26" xfId="2" applyNumberFormat="1" applyFont="1" applyFill="1" applyBorder="1" applyAlignment="1">
      <alignment horizontal="center" vertical="center"/>
    </xf>
    <xf numFmtId="165" fontId="18" fillId="13" borderId="26" xfId="2" applyNumberFormat="1" applyFont="1" applyFill="1" applyBorder="1" applyAlignment="1">
      <alignment vertical="center"/>
    </xf>
    <xf numFmtId="0" fontId="15" fillId="13" borderId="26" xfId="0" applyFont="1" applyFill="1" applyBorder="1" applyAlignment="1">
      <alignment vertical="center"/>
    </xf>
    <xf numFmtId="49" fontId="17" fillId="13" borderId="26" xfId="0" applyNumberFormat="1" applyFont="1" applyFill="1" applyBorder="1" applyAlignment="1">
      <alignment horizontal="center" vertical="center"/>
    </xf>
    <xf numFmtId="0" fontId="17" fillId="13" borderId="26" xfId="0" applyFont="1" applyFill="1" applyBorder="1" applyAlignment="1">
      <alignment vertical="center" wrapText="1" shrinkToFit="1"/>
    </xf>
    <xf numFmtId="165" fontId="18" fillId="13" borderId="8" xfId="2" applyNumberFormat="1" applyFont="1" applyFill="1" applyBorder="1" applyAlignment="1">
      <alignment horizontal="center" vertical="center"/>
    </xf>
    <xf numFmtId="0" fontId="13" fillId="12" borderId="6" xfId="0" applyFont="1" applyFill="1" applyBorder="1" applyAlignment="1">
      <alignment horizontal="center" vertical="center" wrapText="1" shrinkToFit="1"/>
    </xf>
    <xf numFmtId="164" fontId="13" fillId="12" borderId="1" xfId="1" applyNumberFormat="1" applyFont="1" applyFill="1" applyBorder="1" applyAlignment="1">
      <alignment horizontal="center" vertical="center"/>
    </xf>
    <xf numFmtId="165" fontId="0" fillId="0" borderId="0" xfId="2" applyNumberFormat="1" applyFont="1"/>
    <xf numFmtId="0" fontId="5" fillId="2" borderId="0" xfId="0" applyFont="1" applyFill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3" fillId="4" borderId="16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3" fillId="6" borderId="3" xfId="0" applyFont="1" applyFill="1" applyBorder="1" applyAlignment="1">
      <alignment horizontal="center" vertical="center" textRotation="90"/>
    </xf>
    <xf numFmtId="0" fontId="3" fillId="6" borderId="25" xfId="0" applyFont="1" applyFill="1" applyBorder="1" applyAlignment="1">
      <alignment horizontal="center" vertical="center" textRotation="90"/>
    </xf>
    <xf numFmtId="0" fontId="3" fillId="4" borderId="16" xfId="0" applyFont="1" applyFill="1" applyBorder="1" applyAlignment="1">
      <alignment horizontal="center" vertical="center" textRotation="90" wrapText="1"/>
    </xf>
    <xf numFmtId="0" fontId="3" fillId="4" borderId="22" xfId="0" applyFont="1" applyFill="1" applyBorder="1" applyAlignment="1">
      <alignment horizontal="center" vertical="center" textRotation="90" wrapText="1"/>
    </xf>
    <xf numFmtId="0" fontId="3" fillId="4" borderId="4" xfId="0" applyFont="1" applyFill="1" applyBorder="1" applyAlignment="1">
      <alignment horizontal="center" vertical="center" textRotation="90" wrapText="1"/>
    </xf>
    <xf numFmtId="0" fontId="3" fillId="4" borderId="23" xfId="0" applyFont="1" applyFill="1" applyBorder="1" applyAlignment="1">
      <alignment horizontal="center" vertical="center" textRotation="90" wrapText="1"/>
    </xf>
    <xf numFmtId="0" fontId="20" fillId="0" borderId="0" xfId="0" applyFont="1" applyBorder="1" applyAlignment="1">
      <alignment horizontal="left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textRotation="90" wrapText="1"/>
    </xf>
    <xf numFmtId="0" fontId="3" fillId="4" borderId="27" xfId="0" applyFont="1" applyFill="1" applyBorder="1" applyAlignment="1">
      <alignment horizontal="center" vertical="center" textRotation="90" wrapText="1"/>
    </xf>
    <xf numFmtId="0" fontId="3" fillId="4" borderId="28" xfId="0" applyFont="1" applyFill="1" applyBorder="1" applyAlignment="1">
      <alignment horizontal="center" vertical="center" textRotation="90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textRotation="90" wrapText="1"/>
    </xf>
    <xf numFmtId="0" fontId="3" fillId="4" borderId="24" xfId="0" applyFont="1" applyFill="1" applyBorder="1" applyAlignment="1">
      <alignment horizontal="center" vertical="center" textRotation="90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57150</xdr:rowOff>
    </xdr:from>
    <xdr:to>
      <xdr:col>4</xdr:col>
      <xdr:colOff>120015</xdr:colOff>
      <xdr:row>5</xdr:row>
      <xdr:rowOff>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895350"/>
          <a:ext cx="1367790" cy="1304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74083</xdr:colOff>
      <xdr:row>0</xdr:row>
      <xdr:rowOff>3175</xdr:rowOff>
    </xdr:from>
    <xdr:to>
      <xdr:col>10</xdr:col>
      <xdr:colOff>540808</xdr:colOff>
      <xdr:row>0</xdr:row>
      <xdr:rowOff>3175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>
          <a:off x="7998883" y="3175"/>
          <a:ext cx="46672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123825</xdr:colOff>
      <xdr:row>1</xdr:row>
      <xdr:rowOff>142876</xdr:rowOff>
    </xdr:from>
    <xdr:to>
      <xdr:col>4</xdr:col>
      <xdr:colOff>209550</xdr:colOff>
      <xdr:row>5</xdr:row>
      <xdr:rowOff>333376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371476"/>
          <a:ext cx="1695450" cy="1390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4</xdr:col>
      <xdr:colOff>215265</xdr:colOff>
      <xdr:row>3</xdr:row>
      <xdr:rowOff>371475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1367790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7"/>
  <sheetViews>
    <sheetView tabSelected="1" topLeftCell="A2" workbookViewId="0">
      <selection activeCell="P21" sqref="P21"/>
    </sheetView>
  </sheetViews>
  <sheetFormatPr baseColWidth="10" defaultRowHeight="15" x14ac:dyDescent="0.25"/>
  <cols>
    <col min="2" max="2" width="6.7109375" customWidth="1"/>
    <col min="3" max="3" width="6.5703125" customWidth="1"/>
    <col min="4" max="4" width="5.42578125" customWidth="1"/>
    <col min="5" max="5" width="5.85546875" customWidth="1"/>
    <col min="6" max="6" width="43" customWidth="1"/>
    <col min="7" max="7" width="17" customWidth="1"/>
    <col min="8" max="8" width="13.140625" customWidth="1"/>
    <col min="10" max="10" width="17.5703125" customWidth="1"/>
    <col min="13" max="13" width="14.85546875" customWidth="1"/>
  </cols>
  <sheetData>
    <row r="1" spans="2:29" s="1" customFormat="1" ht="18" x14ac:dyDescent="0.25">
      <c r="D1" s="2"/>
      <c r="E1" s="3"/>
      <c r="F1" s="3"/>
      <c r="H1" s="150"/>
    </row>
    <row r="2" spans="2:29" s="1" customFormat="1" ht="18" x14ac:dyDescent="0.25">
      <c r="D2" s="2"/>
      <c r="E2" s="3"/>
      <c r="F2" s="3"/>
      <c r="H2" s="150"/>
    </row>
    <row r="3" spans="2:29" s="5" customFormat="1" ht="27.75" x14ac:dyDescent="0.25">
      <c r="D3" s="6"/>
      <c r="E3" s="6"/>
      <c r="F3" s="6"/>
      <c r="H3" s="150"/>
    </row>
    <row r="4" spans="2:29" s="1" customFormat="1" ht="30.75" x14ac:dyDescent="0.25">
      <c r="D4" s="151" t="s">
        <v>0</v>
      </c>
      <c r="E4" s="151"/>
      <c r="F4" s="151"/>
      <c r="G4" s="151"/>
      <c r="H4" s="151"/>
      <c r="I4" s="151"/>
      <c r="J4" s="151"/>
      <c r="K4" s="151"/>
      <c r="L4" s="151"/>
    </row>
    <row r="5" spans="2:29" s="1" customFormat="1" ht="30.75" x14ac:dyDescent="0.25">
      <c r="D5" s="152" t="s">
        <v>1</v>
      </c>
      <c r="E5" s="152"/>
      <c r="F5" s="152"/>
      <c r="G5" s="152"/>
      <c r="H5" s="152"/>
      <c r="I5" s="152"/>
      <c r="J5" s="152"/>
      <c r="K5" s="152"/>
      <c r="L5" s="152"/>
    </row>
    <row r="6" spans="2:29" s="1" customFormat="1" hidden="1" x14ac:dyDescent="0.25">
      <c r="F6" s="1" t="s">
        <v>2</v>
      </c>
      <c r="G6" s="8"/>
      <c r="H6" s="9"/>
    </row>
    <row r="7" spans="2:29" s="1" customFormat="1" hidden="1" x14ac:dyDescent="0.25">
      <c r="F7" s="8"/>
      <c r="G7" s="8"/>
      <c r="H7" s="4"/>
    </row>
    <row r="8" spans="2:29" s="1" customFormat="1" x14ac:dyDescent="0.25">
      <c r="G8" s="8"/>
      <c r="H8" s="4"/>
    </row>
    <row r="9" spans="2:29" s="1" customFormat="1" x14ac:dyDescent="0.25">
      <c r="B9" s="122" t="s">
        <v>74</v>
      </c>
      <c r="G9" s="8"/>
      <c r="H9" s="4"/>
    </row>
    <row r="10" spans="2:29" s="1" customFormat="1" x14ac:dyDescent="0.25">
      <c r="G10" s="8"/>
      <c r="H10" s="4"/>
    </row>
    <row r="11" spans="2:29" s="16" customFormat="1" ht="15.75" thickBot="1" x14ac:dyDescent="0.3">
      <c r="B11" s="1"/>
      <c r="C11" s="13"/>
      <c r="D11" s="8"/>
      <c r="E11" s="14"/>
      <c r="F11" s="1"/>
      <c r="G11" s="1"/>
      <c r="H11" s="8"/>
      <c r="I11" s="15"/>
      <c r="J11" s="1"/>
      <c r="K11" s="8"/>
      <c r="L11" s="8"/>
      <c r="M11" s="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29" s="16" customFormat="1" ht="41.25" customHeight="1" thickBot="1" x14ac:dyDescent="0.3">
      <c r="B12" s="156" t="s">
        <v>19</v>
      </c>
      <c r="C12" s="158" t="s">
        <v>3</v>
      </c>
      <c r="D12" s="160" t="s">
        <v>4</v>
      </c>
      <c r="E12" s="160" t="s">
        <v>5</v>
      </c>
      <c r="F12" s="153" t="s">
        <v>8</v>
      </c>
      <c r="G12" s="163" t="s">
        <v>9</v>
      </c>
      <c r="H12" s="164"/>
      <c r="I12" s="164"/>
      <c r="J12" s="164"/>
      <c r="K12" s="164"/>
      <c r="L12" s="164"/>
      <c r="M12" s="16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29" s="21" customFormat="1" ht="144" thickBot="1" x14ac:dyDescent="0.3">
      <c r="B13" s="157"/>
      <c r="C13" s="159"/>
      <c r="D13" s="161"/>
      <c r="E13" s="161"/>
      <c r="F13" s="154"/>
      <c r="G13" s="18" t="s">
        <v>10</v>
      </c>
      <c r="H13" s="19" t="s">
        <v>11</v>
      </c>
      <c r="I13" s="18" t="s">
        <v>12</v>
      </c>
      <c r="J13" s="19" t="s">
        <v>13</v>
      </c>
      <c r="K13" s="18" t="s">
        <v>14</v>
      </c>
      <c r="L13" s="19" t="s">
        <v>15</v>
      </c>
      <c r="M13" s="20" t="s">
        <v>16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2:29" ht="16.5" thickBot="1" x14ac:dyDescent="0.3">
      <c r="B14" s="126">
        <v>215</v>
      </c>
      <c r="C14" s="127" t="s">
        <v>27</v>
      </c>
      <c r="D14" s="128"/>
      <c r="E14" s="128"/>
      <c r="F14" s="129" t="s">
        <v>64</v>
      </c>
      <c r="G14" s="130">
        <v>12000000</v>
      </c>
      <c r="H14" s="130">
        <f>SUM(H15:H17)</f>
        <v>6500000</v>
      </c>
      <c r="I14" s="130">
        <f>SUM(I16)</f>
        <v>0</v>
      </c>
      <c r="J14" s="130"/>
      <c r="K14" s="130"/>
      <c r="L14" s="130"/>
      <c r="M14" s="130">
        <f>SUM(G14:L14)</f>
        <v>18500000</v>
      </c>
    </row>
    <row r="15" spans="2:29" s="140" customFormat="1" ht="31.5" x14ac:dyDescent="0.25">
      <c r="B15" s="143">
        <v>215</v>
      </c>
      <c r="C15" s="144" t="s">
        <v>27</v>
      </c>
      <c r="D15" s="144" t="s">
        <v>28</v>
      </c>
      <c r="E15" s="144" t="s">
        <v>62</v>
      </c>
      <c r="F15" s="145" t="s">
        <v>63</v>
      </c>
      <c r="G15" s="141"/>
      <c r="H15" s="141">
        <v>6500000</v>
      </c>
      <c r="I15" s="141"/>
      <c r="J15" s="141"/>
      <c r="K15" s="141"/>
      <c r="L15" s="141"/>
      <c r="M15" s="146">
        <f>SUM(G15:L15)</f>
        <v>6500000</v>
      </c>
    </row>
    <row r="16" spans="2:29" s="140" customFormat="1" ht="31.5" x14ac:dyDescent="0.25">
      <c r="B16" s="143">
        <v>215</v>
      </c>
      <c r="C16" s="144" t="s">
        <v>27</v>
      </c>
      <c r="D16" s="144" t="s">
        <v>28</v>
      </c>
      <c r="E16" s="144" t="s">
        <v>30</v>
      </c>
      <c r="F16" s="145" t="s">
        <v>31</v>
      </c>
      <c r="G16" s="141">
        <v>12000000</v>
      </c>
      <c r="H16" s="141">
        <v>0</v>
      </c>
      <c r="I16" s="142"/>
      <c r="J16" s="141"/>
      <c r="K16" s="141"/>
      <c r="L16" s="141"/>
      <c r="M16" s="141">
        <f>SUM(G16:L16)</f>
        <v>12000000</v>
      </c>
    </row>
    <row r="17" spans="2:13" ht="15.75" x14ac:dyDescent="0.25">
      <c r="B17" s="135"/>
      <c r="C17" s="136"/>
      <c r="D17" s="136"/>
      <c r="E17" s="136"/>
      <c r="F17" s="137"/>
      <c r="G17" s="138"/>
      <c r="H17" s="138"/>
      <c r="I17" s="139"/>
      <c r="J17" s="138"/>
      <c r="K17" s="138"/>
      <c r="L17" s="138"/>
      <c r="M17" s="138"/>
    </row>
    <row r="18" spans="2:13" ht="16.5" thickBot="1" x14ac:dyDescent="0.3">
      <c r="B18" s="131"/>
      <c r="C18" s="132"/>
      <c r="D18" s="132"/>
      <c r="E18" s="132"/>
      <c r="F18" s="132"/>
      <c r="G18" s="133">
        <f>SUM(G15:G17)</f>
        <v>12000000</v>
      </c>
      <c r="H18" s="133">
        <f>SUM(H15:H17)</f>
        <v>6500000</v>
      </c>
      <c r="I18" s="133"/>
      <c r="J18" s="133"/>
      <c r="K18" s="133"/>
      <c r="L18" s="133"/>
      <c r="M18" s="134">
        <f>(M14)</f>
        <v>18500000</v>
      </c>
    </row>
    <row r="19" spans="2:13" x14ac:dyDescent="0.25">
      <c r="B19" s="4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</row>
    <row r="20" spans="2:13" x14ac:dyDescent="0.25">
      <c r="B20" s="43"/>
    </row>
    <row r="21" spans="2:13" x14ac:dyDescent="0.25">
      <c r="B21" s="120" t="s">
        <v>56</v>
      </c>
      <c r="C21" s="120"/>
      <c r="D21" s="120"/>
      <c r="E21" s="120"/>
      <c r="F21" s="120"/>
      <c r="G21" s="120"/>
      <c r="H21" s="120"/>
      <c r="I21" s="120"/>
      <c r="J21" s="120" t="s">
        <v>57</v>
      </c>
      <c r="K21" s="52"/>
      <c r="L21" s="120"/>
      <c r="M21" s="121"/>
    </row>
    <row r="22" spans="2:13" x14ac:dyDescent="0.25"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</row>
    <row r="23" spans="2:13" x14ac:dyDescent="0.25"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1"/>
    </row>
    <row r="24" spans="2:13" x14ac:dyDescent="0.25">
      <c r="B24" s="13"/>
      <c r="C24" s="13"/>
      <c r="D24" s="14"/>
      <c r="E24" s="8"/>
      <c r="F24" s="8"/>
      <c r="G24" s="1"/>
      <c r="H24" s="8"/>
      <c r="I24" s="8"/>
      <c r="J24" s="1"/>
      <c r="K24" s="8"/>
      <c r="L24" s="8"/>
      <c r="M24" s="8"/>
    </row>
    <row r="25" spans="2:13" x14ac:dyDescent="0.25">
      <c r="B25" s="120"/>
      <c r="C25" s="123" t="s">
        <v>58</v>
      </c>
      <c r="D25" s="123"/>
      <c r="E25" s="123"/>
      <c r="F25" s="123"/>
      <c r="G25" s="123"/>
      <c r="H25" s="120"/>
      <c r="I25" s="120"/>
      <c r="J25" s="120"/>
      <c r="K25" s="123" t="s">
        <v>59</v>
      </c>
      <c r="L25" s="123"/>
      <c r="M25" s="123"/>
    </row>
    <row r="26" spans="2:13" x14ac:dyDescent="0.25">
      <c r="B26" s="123" t="s">
        <v>60</v>
      </c>
      <c r="C26" s="123"/>
      <c r="D26" s="123"/>
      <c r="E26" s="123"/>
      <c r="F26" s="123"/>
      <c r="G26" s="120"/>
      <c r="H26" s="120"/>
      <c r="I26" s="120"/>
      <c r="J26" s="155" t="s">
        <v>61</v>
      </c>
      <c r="K26" s="155"/>
      <c r="L26" s="155"/>
      <c r="M26" s="155"/>
    </row>
    <row r="27" spans="2:13" x14ac:dyDescent="0.25">
      <c r="B27" s="120"/>
      <c r="C27" s="120"/>
      <c r="D27" s="123"/>
      <c r="E27" s="124"/>
      <c r="F27" s="120"/>
      <c r="G27" s="120"/>
      <c r="H27" s="120"/>
      <c r="I27" s="120"/>
      <c r="J27" s="123"/>
      <c r="K27" s="120"/>
      <c r="L27" s="120"/>
      <c r="M27" s="120"/>
    </row>
  </sheetData>
  <mergeCells count="11">
    <mergeCell ref="B12:B13"/>
    <mergeCell ref="C12:C13"/>
    <mergeCell ref="D12:D13"/>
    <mergeCell ref="E12:E13"/>
    <mergeCell ref="C19:M19"/>
    <mergeCell ref="G12:M12"/>
    <mergeCell ref="H1:H3"/>
    <mergeCell ref="D4:L4"/>
    <mergeCell ref="D5:L5"/>
    <mergeCell ref="F12:F13"/>
    <mergeCell ref="J26:M26"/>
  </mergeCells>
  <pageMargins left="0.7" right="0.7" top="0.75" bottom="0.75" header="0.3" footer="0.3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2"/>
  <sheetViews>
    <sheetView workbookViewId="0">
      <selection activeCell="B11" sqref="B11"/>
    </sheetView>
  </sheetViews>
  <sheetFormatPr baseColWidth="10" defaultRowHeight="15" x14ac:dyDescent="0.25"/>
  <cols>
    <col min="1" max="1" width="3.7109375" style="1" customWidth="1"/>
    <col min="2" max="2" width="7.7109375" style="13" customWidth="1"/>
    <col min="3" max="3" width="5.85546875" style="13" customWidth="1"/>
    <col min="4" max="4" width="6.85546875" style="14" customWidth="1"/>
    <col min="5" max="5" width="5.7109375" style="8" customWidth="1"/>
    <col min="6" max="6" width="7.7109375" style="8" customWidth="1"/>
    <col min="7" max="7" width="30.28515625" style="1" customWidth="1"/>
    <col min="8" max="8" width="20" style="125" customWidth="1"/>
    <col min="9" max="9" width="15" style="8" customWidth="1"/>
    <col min="10" max="10" width="12.140625" style="8" customWidth="1"/>
    <col min="11" max="11" width="12.42578125" style="1" customWidth="1"/>
    <col min="12" max="12" width="11.28515625" style="8" customWidth="1"/>
    <col min="13" max="13" width="10" style="8" customWidth="1"/>
    <col min="14" max="14" width="18" style="8" bestFit="1" customWidth="1"/>
    <col min="15" max="15" width="3.28515625" style="1" customWidth="1"/>
    <col min="16" max="17" width="20.7109375" style="1" customWidth="1"/>
    <col min="18" max="16384" width="11.42578125" style="1"/>
  </cols>
  <sheetData>
    <row r="1" spans="1:30" ht="18" x14ac:dyDescent="0.25">
      <c r="B1" s="1"/>
      <c r="C1" s="2"/>
      <c r="D1" s="3"/>
      <c r="E1" s="3"/>
      <c r="F1" s="3"/>
      <c r="G1" s="3"/>
      <c r="H1" s="1"/>
      <c r="I1" s="4"/>
      <c r="J1" s="1"/>
      <c r="L1" s="1"/>
      <c r="M1" s="1"/>
      <c r="N1" s="1"/>
    </row>
    <row r="2" spans="1:30" ht="18" x14ac:dyDescent="0.25">
      <c r="B2" s="1"/>
      <c r="C2" s="2"/>
      <c r="D2" s="3"/>
      <c r="E2" s="3"/>
      <c r="F2" s="3"/>
      <c r="G2" s="3"/>
      <c r="H2" s="1"/>
      <c r="I2" s="150"/>
      <c r="J2" s="1"/>
      <c r="L2" s="1"/>
      <c r="M2" s="1"/>
      <c r="N2" s="1"/>
    </row>
    <row r="3" spans="1:30" ht="18" x14ac:dyDescent="0.25">
      <c r="B3" s="1"/>
      <c r="C3" s="2"/>
      <c r="D3" s="3"/>
      <c r="E3" s="3"/>
      <c r="F3" s="3"/>
      <c r="G3" s="3"/>
      <c r="H3" s="1"/>
      <c r="I3" s="150"/>
      <c r="J3" s="1"/>
      <c r="L3" s="1"/>
      <c r="M3" s="1"/>
      <c r="N3" s="1"/>
    </row>
    <row r="4" spans="1:30" s="5" customFormat="1" ht="27.75" x14ac:dyDescent="0.25">
      <c r="C4" s="6"/>
      <c r="D4" s="6"/>
      <c r="E4" s="6"/>
      <c r="F4" s="6"/>
      <c r="G4" s="6"/>
      <c r="I4" s="150"/>
    </row>
    <row r="5" spans="1:30" ht="30.75" x14ac:dyDescent="0.25">
      <c r="B5" s="1"/>
      <c r="C5" s="151" t="s">
        <v>0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"/>
    </row>
    <row r="6" spans="1:30" ht="30.75" x14ac:dyDescent="0.25">
      <c r="B6" s="1"/>
      <c r="C6" s="152" t="s">
        <v>32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"/>
    </row>
    <row r="7" spans="1:30" ht="11.25" customHeight="1" x14ac:dyDescent="0.25">
      <c r="B7" s="1"/>
      <c r="C7" s="9"/>
      <c r="D7" s="9"/>
      <c r="E7" s="9"/>
      <c r="F7" s="9"/>
      <c r="G7" s="9"/>
      <c r="H7" s="9"/>
      <c r="I7" s="9"/>
      <c r="J7" s="1"/>
      <c r="L7" s="1"/>
      <c r="M7" s="1"/>
      <c r="N7" s="1"/>
    </row>
    <row r="8" spans="1:30" ht="15.75" hidden="1" thickBot="1" x14ac:dyDescent="0.3">
      <c r="B8" s="1"/>
      <c r="C8" s="1"/>
      <c r="D8" s="1"/>
      <c r="E8" s="1"/>
      <c r="F8" s="7"/>
      <c r="G8" s="1" t="s">
        <v>2</v>
      </c>
      <c r="H8" s="8"/>
      <c r="I8" s="9"/>
      <c r="J8" s="1"/>
      <c r="L8" s="1"/>
      <c r="M8" s="1"/>
      <c r="N8" s="1"/>
    </row>
    <row r="9" spans="1:30" hidden="1" x14ac:dyDescent="0.25">
      <c r="B9" s="1"/>
      <c r="C9" s="1"/>
      <c r="D9" s="1"/>
      <c r="E9" s="1"/>
      <c r="F9" s="10"/>
      <c r="G9" s="8"/>
      <c r="H9" s="8"/>
      <c r="I9" s="4"/>
      <c r="J9" s="1"/>
      <c r="L9" s="1"/>
      <c r="M9" s="1"/>
      <c r="N9" s="1"/>
    </row>
    <row r="10" spans="1:30" ht="21.75" hidden="1" customHeight="1" x14ac:dyDescent="0.25">
      <c r="B10" s="1"/>
      <c r="C10" s="1"/>
      <c r="D10" s="1"/>
      <c r="E10" s="1"/>
      <c r="F10" s="11"/>
      <c r="G10" s="1" t="s">
        <v>17</v>
      </c>
      <c r="H10" s="8"/>
      <c r="I10" s="4"/>
      <c r="J10" s="1"/>
      <c r="L10" s="1"/>
      <c r="M10" s="1"/>
      <c r="N10" s="1"/>
    </row>
    <row r="11" spans="1:30" x14ac:dyDescent="0.25">
      <c r="B11" s="122" t="s">
        <v>74</v>
      </c>
      <c r="C11" s="1"/>
      <c r="D11" s="1"/>
      <c r="E11" s="1"/>
      <c r="F11" s="12"/>
      <c r="H11" s="8"/>
      <c r="I11" s="4"/>
      <c r="J11" s="1"/>
      <c r="L11" s="1"/>
      <c r="M11" s="1"/>
      <c r="N11" s="1"/>
    </row>
    <row r="12" spans="1:30" s="16" customFormat="1" ht="15.75" thickBot="1" x14ac:dyDescent="0.3">
      <c r="A12" s="1"/>
      <c r="B12" s="13"/>
      <c r="C12" s="8"/>
      <c r="D12" s="14"/>
      <c r="E12" s="8"/>
      <c r="F12" s="8"/>
      <c r="G12" s="1"/>
      <c r="H12" s="1"/>
      <c r="I12" s="8"/>
      <c r="J12" s="15"/>
      <c r="K12" s="1"/>
      <c r="L12" s="8"/>
      <c r="M12" s="8"/>
      <c r="N12" s="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s="16" customFormat="1" ht="41.25" customHeight="1" thickBot="1" x14ac:dyDescent="0.3">
      <c r="A13" s="1"/>
      <c r="B13" s="166" t="s">
        <v>3</v>
      </c>
      <c r="C13" s="160" t="s">
        <v>4</v>
      </c>
      <c r="D13" s="160" t="s">
        <v>5</v>
      </c>
      <c r="E13" s="160" t="s">
        <v>6</v>
      </c>
      <c r="F13" s="160" t="s">
        <v>7</v>
      </c>
      <c r="G13" s="169" t="s">
        <v>8</v>
      </c>
      <c r="H13" s="163" t="s">
        <v>9</v>
      </c>
      <c r="I13" s="164"/>
      <c r="J13" s="164"/>
      <c r="K13" s="164"/>
      <c r="L13" s="164"/>
      <c r="M13" s="164"/>
      <c r="N13" s="16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s="21" customFormat="1" ht="105" x14ac:dyDescent="0.25">
      <c r="A14" s="17"/>
      <c r="B14" s="167"/>
      <c r="C14" s="168"/>
      <c r="D14" s="168"/>
      <c r="E14" s="168"/>
      <c r="F14" s="168"/>
      <c r="G14" s="170"/>
      <c r="H14" s="18" t="s">
        <v>72</v>
      </c>
      <c r="I14" s="19" t="s">
        <v>68</v>
      </c>
      <c r="J14" s="18" t="s">
        <v>67</v>
      </c>
      <c r="K14" s="19" t="s">
        <v>69</v>
      </c>
      <c r="L14" s="18" t="s">
        <v>70</v>
      </c>
      <c r="M14" s="19" t="s">
        <v>71</v>
      </c>
      <c r="N14" s="20" t="s">
        <v>16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spans="1:30" s="51" customFormat="1" ht="0.75" customHeight="1" thickBot="1" x14ac:dyDescent="0.3">
      <c r="A15" s="1"/>
      <c r="B15" s="44"/>
      <c r="C15" s="45"/>
      <c r="D15" s="46" t="s">
        <v>21</v>
      </c>
      <c r="E15" s="46"/>
      <c r="F15" s="46"/>
      <c r="G15" s="47" t="s">
        <v>33</v>
      </c>
      <c r="H15" s="48"/>
      <c r="I15" s="49"/>
      <c r="J15" s="48"/>
      <c r="K15" s="49"/>
      <c r="L15" s="50"/>
      <c r="M15" s="49"/>
      <c r="N15" s="4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s="56" customFormat="1" ht="18.75" thickBot="1" x14ac:dyDescent="0.3">
      <c r="A16" s="52"/>
      <c r="B16" s="53" t="s">
        <v>34</v>
      </c>
      <c r="C16" s="22"/>
      <c r="D16" s="22"/>
      <c r="E16" s="22"/>
      <c r="F16" s="22"/>
      <c r="G16" s="54" t="s">
        <v>35</v>
      </c>
      <c r="H16" s="55">
        <f>(H17)</f>
        <v>12000000</v>
      </c>
      <c r="I16" s="55">
        <f>(I17)</f>
        <v>0</v>
      </c>
      <c r="J16" s="55">
        <f t="shared" ref="J16:N16" si="0">(J17)</f>
        <v>0</v>
      </c>
      <c r="K16" s="55">
        <f t="shared" si="0"/>
        <v>0</v>
      </c>
      <c r="L16" s="55">
        <f t="shared" si="0"/>
        <v>0</v>
      </c>
      <c r="M16" s="55">
        <f t="shared" si="0"/>
        <v>0</v>
      </c>
      <c r="N16" s="55">
        <f t="shared" si="0"/>
        <v>12000000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pans="1:30" s="56" customFormat="1" ht="15.75" thickBot="1" x14ac:dyDescent="0.3">
      <c r="A17" s="52"/>
      <c r="B17" s="57"/>
      <c r="C17" s="58" t="s">
        <v>36</v>
      </c>
      <c r="D17" s="58"/>
      <c r="E17" s="58"/>
      <c r="F17" s="58"/>
      <c r="G17" s="59" t="s">
        <v>37</v>
      </c>
      <c r="H17" s="60">
        <f t="shared" ref="H17:M17" si="1">SUM(H18:H20)</f>
        <v>12000000</v>
      </c>
      <c r="I17" s="60">
        <f t="shared" si="1"/>
        <v>0</v>
      </c>
      <c r="J17" s="60">
        <f t="shared" si="1"/>
        <v>0</v>
      </c>
      <c r="K17" s="60">
        <f t="shared" si="1"/>
        <v>0</v>
      </c>
      <c r="L17" s="60">
        <f t="shared" si="1"/>
        <v>0</v>
      </c>
      <c r="M17" s="60">
        <f t="shared" si="1"/>
        <v>0</v>
      </c>
      <c r="N17" s="61">
        <f>SUM(H17:M17)</f>
        <v>12000000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</row>
    <row r="18" spans="1:30" s="56" customFormat="1" x14ac:dyDescent="0.25">
      <c r="A18" s="52"/>
      <c r="B18" s="68"/>
      <c r="C18" s="69"/>
      <c r="D18" s="70" t="s">
        <v>38</v>
      </c>
      <c r="E18" s="73"/>
      <c r="F18" s="73"/>
      <c r="G18" s="74" t="s">
        <v>39</v>
      </c>
      <c r="H18" s="71">
        <v>0</v>
      </c>
      <c r="I18" s="71">
        <v>0</v>
      </c>
      <c r="J18" s="71">
        <v>0</v>
      </c>
      <c r="K18" s="71"/>
      <c r="L18" s="71"/>
      <c r="M18" s="71"/>
      <c r="N18" s="7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</row>
    <row r="19" spans="1:30" s="56" customFormat="1" x14ac:dyDescent="0.25">
      <c r="A19" s="52"/>
      <c r="B19" s="68"/>
      <c r="C19" s="69"/>
      <c r="D19" s="70"/>
      <c r="E19" s="75" t="s">
        <v>20</v>
      </c>
      <c r="F19" s="74"/>
      <c r="G19" s="74" t="s">
        <v>65</v>
      </c>
      <c r="H19" s="71">
        <v>0</v>
      </c>
      <c r="I19" s="71">
        <v>0</v>
      </c>
      <c r="J19" s="71">
        <v>0</v>
      </c>
      <c r="K19" s="71"/>
      <c r="L19" s="71"/>
      <c r="M19" s="71"/>
      <c r="N19" s="7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</row>
    <row r="20" spans="1:30" s="56" customFormat="1" ht="15.75" thickBot="1" x14ac:dyDescent="0.3">
      <c r="A20" s="52"/>
      <c r="B20" s="68"/>
      <c r="C20" s="69"/>
      <c r="D20" s="70"/>
      <c r="E20" s="74"/>
      <c r="F20" s="76" t="s">
        <v>22</v>
      </c>
      <c r="G20" s="74" t="s">
        <v>66</v>
      </c>
      <c r="H20" s="71">
        <v>12000000</v>
      </c>
      <c r="I20" s="71">
        <v>0</v>
      </c>
      <c r="J20" s="71">
        <v>0</v>
      </c>
      <c r="K20" s="71"/>
      <c r="L20" s="71"/>
      <c r="M20" s="71"/>
      <c r="N20" s="7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</row>
    <row r="21" spans="1:30" s="16" customFormat="1" ht="15.75" hidden="1" thickBot="1" x14ac:dyDescent="0.3">
      <c r="A21" s="1"/>
      <c r="B21" s="77"/>
      <c r="C21" s="78"/>
      <c r="D21" s="46" t="s">
        <v>40</v>
      </c>
      <c r="E21" s="46"/>
      <c r="F21" s="46"/>
      <c r="G21" s="47" t="s">
        <v>41</v>
      </c>
      <c r="H21" s="48"/>
      <c r="I21" s="79"/>
      <c r="J21" s="80"/>
      <c r="K21" s="79"/>
      <c r="L21" s="48"/>
      <c r="M21" s="79"/>
      <c r="N21" s="81">
        <f t="shared" ref="N21:N22" si="2">SUM(H21:M21)</f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s="16" customFormat="1" ht="15.75" hidden="1" thickBot="1" x14ac:dyDescent="0.3">
      <c r="A22" s="1"/>
      <c r="B22" s="82"/>
      <c r="C22" s="83"/>
      <c r="D22" s="83"/>
      <c r="E22" s="63" t="s">
        <v>22</v>
      </c>
      <c r="F22" s="83"/>
      <c r="G22" s="84" t="s">
        <v>42</v>
      </c>
      <c r="H22" s="85"/>
      <c r="I22" s="86"/>
      <c r="J22" s="87"/>
      <c r="K22" s="86"/>
      <c r="L22" s="88"/>
      <c r="M22" s="86"/>
      <c r="N22" s="89">
        <f t="shared" si="2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s="56" customFormat="1" ht="15.75" hidden="1" thickBot="1" x14ac:dyDescent="0.3">
      <c r="A23" s="52"/>
      <c r="B23" s="62"/>
      <c r="C23" s="63"/>
      <c r="D23" s="63"/>
      <c r="E23" s="63" t="s">
        <v>40</v>
      </c>
      <c r="F23" s="63"/>
      <c r="G23" s="84" t="s">
        <v>43</v>
      </c>
      <c r="H23" s="85"/>
      <c r="I23" s="90"/>
      <c r="J23" s="91"/>
      <c r="K23" s="90"/>
      <c r="L23" s="85"/>
      <c r="M23" s="90"/>
      <c r="N23" s="88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</row>
    <row r="24" spans="1:30" s="16" customFormat="1" ht="18.75" hidden="1" thickBot="1" x14ac:dyDescent="0.3">
      <c r="A24" s="92"/>
      <c r="B24" s="53" t="s">
        <v>44</v>
      </c>
      <c r="C24" s="22"/>
      <c r="D24" s="22"/>
      <c r="E24" s="22"/>
      <c r="F24" s="22"/>
      <c r="G24" s="54" t="s">
        <v>45</v>
      </c>
      <c r="H24" s="55"/>
      <c r="I24" s="93"/>
      <c r="J24" s="94"/>
      <c r="K24" s="93"/>
      <c r="L24" s="55"/>
      <c r="M24" s="93"/>
      <c r="N24" s="23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s="16" customFormat="1" ht="15.75" hidden="1" thickBot="1" x14ac:dyDescent="0.3">
      <c r="A25" s="1"/>
      <c r="B25" s="82"/>
      <c r="C25" s="95" t="s">
        <v>28</v>
      </c>
      <c r="D25" s="95"/>
      <c r="E25" s="95"/>
      <c r="F25" s="95"/>
      <c r="G25" s="96" t="s">
        <v>46</v>
      </c>
      <c r="H25" s="97"/>
      <c r="I25" s="98"/>
      <c r="J25" s="99"/>
      <c r="K25" s="98"/>
      <c r="L25" s="97"/>
      <c r="M25" s="98"/>
      <c r="N25" s="9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s="16" customFormat="1" ht="30.75" hidden="1" thickBot="1" x14ac:dyDescent="0.3">
      <c r="A26" s="1"/>
      <c r="B26" s="100"/>
      <c r="C26" s="58" t="s">
        <v>25</v>
      </c>
      <c r="D26" s="58"/>
      <c r="E26" s="58"/>
      <c r="F26" s="58"/>
      <c r="G26" s="59" t="s">
        <v>47</v>
      </c>
      <c r="H26" s="101"/>
      <c r="I26" s="60"/>
      <c r="J26" s="102"/>
      <c r="K26" s="60"/>
      <c r="L26" s="101"/>
      <c r="M26" s="60"/>
      <c r="N26" s="10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s="56" customFormat="1" ht="15.75" hidden="1" thickBot="1" x14ac:dyDescent="0.3">
      <c r="A27" s="52"/>
      <c r="B27" s="82"/>
      <c r="C27" s="95" t="s">
        <v>48</v>
      </c>
      <c r="D27" s="95"/>
      <c r="E27" s="95"/>
      <c r="F27" s="95"/>
      <c r="G27" s="96" t="s">
        <v>49</v>
      </c>
      <c r="H27" s="97"/>
      <c r="I27" s="98"/>
      <c r="J27" s="99"/>
      <c r="K27" s="98"/>
      <c r="L27" s="97"/>
      <c r="M27" s="98"/>
      <c r="N27" s="97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</row>
    <row r="28" spans="1:30" s="16" customFormat="1" ht="30.75" hidden="1" thickBot="1" x14ac:dyDescent="0.3">
      <c r="A28" s="1"/>
      <c r="B28" s="100"/>
      <c r="C28" s="103"/>
      <c r="D28" s="104" t="s">
        <v>22</v>
      </c>
      <c r="E28" s="104"/>
      <c r="F28" s="104"/>
      <c r="G28" s="105" t="s">
        <v>50</v>
      </c>
      <c r="H28" s="106"/>
      <c r="I28" s="107"/>
      <c r="J28" s="108"/>
      <c r="K28" s="107"/>
      <c r="L28" s="106"/>
      <c r="M28" s="107"/>
      <c r="N28" s="10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s="16" customFormat="1" ht="15.75" hidden="1" thickBot="1" x14ac:dyDescent="0.3">
      <c r="A29" s="1"/>
      <c r="B29" s="82"/>
      <c r="C29" s="83"/>
      <c r="D29" s="64" t="s">
        <v>26</v>
      </c>
      <c r="E29" s="64"/>
      <c r="F29" s="64"/>
      <c r="G29" s="65" t="s">
        <v>51</v>
      </c>
      <c r="H29" s="66"/>
      <c r="I29" s="67"/>
      <c r="J29" s="109"/>
      <c r="K29" s="67"/>
      <c r="L29" s="66"/>
      <c r="M29" s="67"/>
      <c r="N29" s="6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s="56" customFormat="1" ht="18.75" hidden="1" thickBot="1" x14ac:dyDescent="0.3">
      <c r="A30" s="52"/>
      <c r="B30" s="53" t="s">
        <v>52</v>
      </c>
      <c r="C30" s="22"/>
      <c r="D30" s="22"/>
      <c r="E30" s="22"/>
      <c r="F30" s="22"/>
      <c r="G30" s="54" t="s">
        <v>53</v>
      </c>
      <c r="H30" s="55">
        <f>+H31</f>
        <v>0</v>
      </c>
      <c r="I30" s="93"/>
      <c r="J30" s="94"/>
      <c r="K30" s="93"/>
      <c r="L30" s="55"/>
      <c r="M30" s="93"/>
      <c r="N30" s="55">
        <f t="shared" ref="N30:N31" si="3">SUM(H30:M30)</f>
        <v>0</v>
      </c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</row>
    <row r="31" spans="1:30" s="56" customFormat="1" ht="15.75" hidden="1" thickBot="1" x14ac:dyDescent="0.3">
      <c r="A31" s="52"/>
      <c r="B31" s="77"/>
      <c r="C31" s="110" t="s">
        <v>18</v>
      </c>
      <c r="D31" s="110"/>
      <c r="E31" s="110"/>
      <c r="F31" s="110"/>
      <c r="G31" s="111" t="s">
        <v>54</v>
      </c>
      <c r="H31" s="112">
        <v>0</v>
      </c>
      <c r="I31" s="113"/>
      <c r="J31" s="114"/>
      <c r="K31" s="113"/>
      <c r="L31" s="112"/>
      <c r="M31" s="113"/>
      <c r="N31" s="112">
        <f t="shared" si="3"/>
        <v>0</v>
      </c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</row>
    <row r="32" spans="1:30" s="118" customFormat="1" ht="21.75" thickBot="1" x14ac:dyDescent="0.3">
      <c r="A32" s="115"/>
      <c r="B32" s="116"/>
      <c r="C32" s="117"/>
      <c r="D32" s="117"/>
      <c r="E32" s="117"/>
      <c r="F32" s="117"/>
      <c r="G32" s="147" t="s">
        <v>55</v>
      </c>
      <c r="H32" s="148">
        <f t="shared" ref="H32:M32" si="4">+H16+H24+H30</f>
        <v>12000000</v>
      </c>
      <c r="I32" s="148">
        <f t="shared" si="4"/>
        <v>0</v>
      </c>
      <c r="J32" s="148">
        <f t="shared" si="4"/>
        <v>0</v>
      </c>
      <c r="K32" s="148">
        <f t="shared" si="4"/>
        <v>0</v>
      </c>
      <c r="L32" s="148">
        <f t="shared" si="4"/>
        <v>0</v>
      </c>
      <c r="M32" s="148">
        <f t="shared" si="4"/>
        <v>0</v>
      </c>
      <c r="N32" s="148">
        <f>SUM(H32:M32)</f>
        <v>12000000</v>
      </c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</row>
    <row r="33" spans="1:15" s="119" customFormat="1" ht="16.5" customHeight="1" x14ac:dyDescent="0.25"/>
    <row r="34" spans="1:15" s="119" customFormat="1" ht="16.5" customHeight="1" x14ac:dyDescent="0.25"/>
    <row r="35" spans="1:15" s="119" customFormat="1" ht="16.5" customHeight="1" x14ac:dyDescent="0.25"/>
    <row r="36" spans="1:15" s="52" customFormat="1" ht="17.25" customHeight="1" x14ac:dyDescent="0.25">
      <c r="B36" s="120" t="s">
        <v>56</v>
      </c>
      <c r="C36" s="120"/>
      <c r="D36" s="120"/>
      <c r="E36" s="120"/>
      <c r="F36" s="120"/>
      <c r="G36" s="120"/>
      <c r="H36" s="120"/>
      <c r="I36" s="120"/>
      <c r="J36" s="120"/>
      <c r="K36" s="120" t="s">
        <v>57</v>
      </c>
      <c r="M36" s="120"/>
      <c r="N36" s="121"/>
    </row>
    <row r="37" spans="1:15" s="119" customFormat="1" ht="16.5" customHeight="1" x14ac:dyDescent="0.25"/>
    <row r="38" spans="1:15" s="52" customFormat="1" ht="17.25" customHeight="1" x14ac:dyDescent="0.25"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1"/>
    </row>
    <row r="40" spans="1:15" s="124" customFormat="1" x14ac:dyDescent="0.25">
      <c r="A40" s="122"/>
      <c r="B40" s="120"/>
      <c r="C40" s="123" t="s">
        <v>58</v>
      </c>
      <c r="D40" s="123"/>
      <c r="E40" s="123"/>
      <c r="F40" s="123"/>
      <c r="G40" s="123"/>
      <c r="H40" s="120"/>
      <c r="I40" s="120"/>
      <c r="J40" s="120"/>
      <c r="K40" s="120"/>
      <c r="L40" s="123" t="s">
        <v>59</v>
      </c>
      <c r="M40" s="123"/>
      <c r="N40" s="123"/>
      <c r="O40" s="120"/>
    </row>
    <row r="41" spans="1:15" s="124" customFormat="1" x14ac:dyDescent="0.25">
      <c r="B41" s="123" t="s">
        <v>60</v>
      </c>
      <c r="C41" s="123"/>
      <c r="D41" s="123"/>
      <c r="E41" s="123"/>
      <c r="F41" s="123"/>
      <c r="G41" s="120"/>
      <c r="H41" s="120"/>
      <c r="I41" s="120"/>
      <c r="J41" s="120"/>
      <c r="K41" s="155" t="s">
        <v>61</v>
      </c>
      <c r="L41" s="155"/>
      <c r="M41" s="155"/>
      <c r="N41" s="155"/>
      <c r="O41" s="120"/>
    </row>
    <row r="42" spans="1:15" s="124" customFormat="1" x14ac:dyDescent="0.25">
      <c r="B42" s="120"/>
      <c r="C42" s="120"/>
      <c r="D42" s="123"/>
      <c r="F42" s="120"/>
      <c r="G42" s="120"/>
      <c r="H42" s="120"/>
      <c r="I42" s="120"/>
      <c r="J42" s="120"/>
      <c r="K42" s="123"/>
      <c r="L42" s="120"/>
      <c r="M42" s="120"/>
      <c r="N42" s="120"/>
    </row>
    <row r="43" spans="1:15" s="124" customFormat="1" x14ac:dyDescent="0.25">
      <c r="B43" s="120"/>
      <c r="C43" s="120"/>
      <c r="D43" s="123"/>
      <c r="F43" s="120"/>
      <c r="G43" s="120"/>
      <c r="H43" s="120"/>
      <c r="I43" s="120"/>
      <c r="J43" s="120"/>
      <c r="K43" s="123"/>
      <c r="L43" s="120"/>
      <c r="M43" s="120"/>
      <c r="N43" s="120"/>
    </row>
    <row r="44" spans="1:15" s="124" customFormat="1" x14ac:dyDescent="0.25">
      <c r="B44" s="120"/>
      <c r="C44" s="120"/>
      <c r="D44" s="123"/>
      <c r="F44" s="120"/>
      <c r="G44" s="120"/>
      <c r="H44" s="120"/>
      <c r="I44" s="120"/>
      <c r="J44" s="120"/>
      <c r="K44" s="123"/>
      <c r="L44" s="120"/>
      <c r="M44" s="120"/>
      <c r="N44" s="120"/>
    </row>
    <row r="45" spans="1:15" s="124" customFormat="1" x14ac:dyDescent="0.25">
      <c r="B45" s="120"/>
      <c r="C45" s="120"/>
      <c r="D45" s="123"/>
      <c r="F45" s="120"/>
      <c r="G45" s="120"/>
      <c r="H45" s="120"/>
      <c r="I45" s="120"/>
      <c r="J45" s="120"/>
      <c r="K45" s="123"/>
      <c r="L45" s="120"/>
      <c r="M45" s="120"/>
      <c r="N45" s="120"/>
    </row>
    <row r="46" spans="1:15" s="124" customFormat="1" x14ac:dyDescent="0.25">
      <c r="B46" s="120"/>
      <c r="C46" s="120"/>
      <c r="D46" s="123"/>
      <c r="F46" s="120"/>
      <c r="G46" s="120"/>
      <c r="H46" s="120"/>
      <c r="I46" s="120"/>
      <c r="J46" s="120"/>
      <c r="K46" s="123"/>
      <c r="L46" s="120"/>
      <c r="M46" s="120"/>
      <c r="N46" s="120"/>
    </row>
    <row r="47" spans="1:15" s="124" customFormat="1" x14ac:dyDescent="0.25">
      <c r="B47" s="120"/>
      <c r="C47" s="120"/>
      <c r="D47" s="123"/>
      <c r="F47" s="120"/>
      <c r="G47" s="120"/>
      <c r="H47" s="120"/>
      <c r="I47" s="120"/>
      <c r="J47" s="120"/>
      <c r="K47" s="123"/>
      <c r="L47" s="120"/>
      <c r="M47" s="120"/>
      <c r="N47" s="120"/>
    </row>
    <row r="48" spans="1:15" s="124" customFormat="1" x14ac:dyDescent="0.25">
      <c r="B48" s="120"/>
      <c r="C48" s="120"/>
      <c r="D48" s="123"/>
      <c r="F48" s="120"/>
      <c r="G48" s="120"/>
      <c r="H48" s="120"/>
      <c r="I48" s="120"/>
      <c r="J48" s="120"/>
      <c r="K48" s="123"/>
      <c r="L48" s="123"/>
      <c r="M48" s="120"/>
      <c r="N48" s="120"/>
    </row>
    <row r="49" spans="1:14" s="124" customFormat="1" x14ac:dyDescent="0.25">
      <c r="B49" s="120"/>
      <c r="C49" s="120"/>
      <c r="D49" s="123"/>
      <c r="F49" s="120"/>
      <c r="G49" s="120"/>
      <c r="H49" s="120"/>
      <c r="I49" s="120"/>
      <c r="J49" s="120"/>
      <c r="K49" s="123"/>
      <c r="L49" s="120"/>
      <c r="M49" s="120"/>
      <c r="N49" s="120"/>
    </row>
    <row r="50" spans="1:14" s="124" customFormat="1" x14ac:dyDescent="0.25">
      <c r="B50" s="120"/>
      <c r="C50" s="120"/>
      <c r="D50" s="123"/>
      <c r="F50" s="120"/>
      <c r="G50" s="120"/>
      <c r="H50" s="120"/>
      <c r="I50" s="120"/>
      <c r="J50" s="120"/>
      <c r="K50" s="123"/>
      <c r="L50" s="120"/>
      <c r="M50" s="120"/>
      <c r="N50" s="120"/>
    </row>
    <row r="51" spans="1:14" s="124" customFormat="1" x14ac:dyDescent="0.25">
      <c r="B51" s="120"/>
      <c r="C51" s="120"/>
      <c r="D51" s="123"/>
      <c r="F51" s="120"/>
      <c r="G51" s="120"/>
      <c r="H51" s="120"/>
      <c r="I51" s="120"/>
      <c r="J51" s="120"/>
      <c r="K51" s="123"/>
      <c r="L51" s="120"/>
      <c r="M51" s="120"/>
      <c r="N51" s="120"/>
    </row>
    <row r="52" spans="1:14" s="124" customFormat="1" x14ac:dyDescent="0.25">
      <c r="B52" s="120"/>
      <c r="C52" s="120"/>
      <c r="D52" s="123"/>
      <c r="F52" s="120"/>
      <c r="G52" s="120"/>
      <c r="H52" s="120"/>
      <c r="I52" s="120"/>
      <c r="J52" s="120"/>
      <c r="K52" s="123"/>
      <c r="L52" s="120"/>
      <c r="M52" s="120"/>
      <c r="N52" s="120"/>
    </row>
    <row r="53" spans="1:14" s="124" customFormat="1" x14ac:dyDescent="0.25">
      <c r="B53" s="120"/>
      <c r="C53" s="120"/>
      <c r="D53" s="123"/>
      <c r="F53" s="120"/>
      <c r="G53" s="120"/>
      <c r="H53" s="120"/>
      <c r="I53" s="120"/>
      <c r="J53" s="120"/>
      <c r="K53" s="123"/>
      <c r="L53" s="120"/>
      <c r="M53" s="120"/>
      <c r="N53" s="120"/>
    </row>
    <row r="54" spans="1:14" s="124" customFormat="1" x14ac:dyDescent="0.25">
      <c r="A54" s="1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>
        <v>191093</v>
      </c>
    </row>
    <row r="55" spans="1:14" s="122" customFormat="1" x14ac:dyDescent="0.25">
      <c r="A55" s="1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>
        <v>20230</v>
      </c>
    </row>
    <row r="56" spans="1:14" s="122" customFormat="1" x14ac:dyDescent="0.25">
      <c r="A56" s="1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>
        <f>SUM(N54:N55)</f>
        <v>211323</v>
      </c>
    </row>
    <row r="57" spans="1:14" s="124" customFormat="1" x14ac:dyDescent="0.25">
      <c r="A57" s="1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>
        <f>(N56-211323)</f>
        <v>0</v>
      </c>
    </row>
    <row r="58" spans="1:14" x14ac:dyDescent="0.25"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</row>
    <row r="59" spans="1:14" x14ac:dyDescent="0.25"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</row>
    <row r="60" spans="1:14" x14ac:dyDescent="0.25"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</row>
    <row r="61" spans="1:14" x14ac:dyDescent="0.25"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</row>
    <row r="62" spans="1:14" x14ac:dyDescent="0.25"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</row>
    <row r="63" spans="1:14" x14ac:dyDescent="0.25"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</row>
    <row r="64" spans="1:14" x14ac:dyDescent="0.25"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</row>
    <row r="65" spans="2:14" x14ac:dyDescent="0.25"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</row>
    <row r="66" spans="2:14" x14ac:dyDescent="0.25"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</row>
    <row r="67" spans="2:14" x14ac:dyDescent="0.25"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</row>
    <row r="68" spans="2:14" x14ac:dyDescent="0.25"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</row>
    <row r="69" spans="2:14" x14ac:dyDescent="0.25"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</row>
    <row r="70" spans="2:14" x14ac:dyDescent="0.25"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2:14" x14ac:dyDescent="0.25"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</row>
    <row r="72" spans="2:14" x14ac:dyDescent="0.25"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</row>
    <row r="73" spans="2:14" x14ac:dyDescent="0.25"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</row>
    <row r="74" spans="2:14" x14ac:dyDescent="0.25"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</row>
    <row r="75" spans="2:14" x14ac:dyDescent="0.25"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</row>
    <row r="76" spans="2:14" x14ac:dyDescent="0.25"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</row>
    <row r="77" spans="2:14" x14ac:dyDescent="0.25"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</row>
    <row r="78" spans="2:14" x14ac:dyDescent="0.25"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</row>
    <row r="79" spans="2:14" x14ac:dyDescent="0.25"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</row>
    <row r="80" spans="2:14" x14ac:dyDescent="0.25"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</row>
    <row r="81" spans="2:14" x14ac:dyDescent="0.25"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</row>
    <row r="82" spans="2:14" x14ac:dyDescent="0.25"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</row>
    <row r="83" spans="2:14" x14ac:dyDescent="0.25"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</row>
    <row r="84" spans="2:14" x14ac:dyDescent="0.25"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</row>
    <row r="85" spans="2:14" x14ac:dyDescent="0.25"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</row>
    <row r="86" spans="2:14" x14ac:dyDescent="0.25"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</row>
    <row r="87" spans="2:14" x14ac:dyDescent="0.25"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</row>
    <row r="88" spans="2:14" x14ac:dyDescent="0.25"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</row>
    <row r="89" spans="2:14" x14ac:dyDescent="0.25"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</row>
    <row r="90" spans="2:14" x14ac:dyDescent="0.25"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</row>
    <row r="91" spans="2:14" x14ac:dyDescent="0.25"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</row>
    <row r="92" spans="2:14" x14ac:dyDescent="0.25"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</row>
    <row r="93" spans="2:14" x14ac:dyDescent="0.25"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</row>
    <row r="94" spans="2:14" x14ac:dyDescent="0.25"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</row>
    <row r="95" spans="2:14" x14ac:dyDescent="0.25"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</row>
    <row r="96" spans="2:14" x14ac:dyDescent="0.25"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</row>
    <row r="97" spans="2:14" x14ac:dyDescent="0.25"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</row>
    <row r="98" spans="2:14" x14ac:dyDescent="0.25"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</row>
    <row r="99" spans="2:14" x14ac:dyDescent="0.25"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</row>
    <row r="100" spans="2:14" x14ac:dyDescent="0.25"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</row>
    <row r="101" spans="2:14" x14ac:dyDescent="0.25"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</row>
    <row r="102" spans="2:14" x14ac:dyDescent="0.25"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</row>
    <row r="103" spans="2:14" x14ac:dyDescent="0.25"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</row>
    <row r="104" spans="2:14" x14ac:dyDescent="0.25"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</row>
    <row r="105" spans="2:14" x14ac:dyDescent="0.25"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</row>
    <row r="106" spans="2:14" x14ac:dyDescent="0.25"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</row>
    <row r="107" spans="2:14" x14ac:dyDescent="0.25"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</row>
    <row r="108" spans="2:14" x14ac:dyDescent="0.25"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</row>
    <row r="109" spans="2:14" x14ac:dyDescent="0.25"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</row>
    <row r="110" spans="2:14" x14ac:dyDescent="0.25"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</row>
    <row r="111" spans="2:14" x14ac:dyDescent="0.25"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</row>
    <row r="112" spans="2:14" x14ac:dyDescent="0.25"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</row>
    <row r="113" spans="2:14" x14ac:dyDescent="0.25"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</row>
    <row r="114" spans="2:14" x14ac:dyDescent="0.25"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</row>
    <row r="115" spans="2:14" x14ac:dyDescent="0.25"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</row>
    <row r="116" spans="2:14" x14ac:dyDescent="0.25"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</row>
    <row r="117" spans="2:14" x14ac:dyDescent="0.25"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</row>
    <row r="118" spans="2:14" x14ac:dyDescent="0.25"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</row>
    <row r="119" spans="2:14" x14ac:dyDescent="0.25"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</row>
    <row r="120" spans="2:14" x14ac:dyDescent="0.25"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</row>
    <row r="121" spans="2:14" x14ac:dyDescent="0.25"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</row>
    <row r="122" spans="2:14" x14ac:dyDescent="0.25"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</row>
    <row r="123" spans="2:14" x14ac:dyDescent="0.25">
      <c r="B123" s="120"/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</row>
    <row r="124" spans="2:14" x14ac:dyDescent="0.25"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</row>
    <row r="125" spans="2:14" x14ac:dyDescent="0.25"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</row>
    <row r="126" spans="2:14" x14ac:dyDescent="0.25"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</row>
    <row r="127" spans="2:14" x14ac:dyDescent="0.25"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</row>
    <row r="128" spans="2:14" x14ac:dyDescent="0.25"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</row>
    <row r="129" spans="2:14" x14ac:dyDescent="0.25"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</row>
    <row r="130" spans="2:14" x14ac:dyDescent="0.25"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</row>
    <row r="131" spans="2:14" x14ac:dyDescent="0.25"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</row>
    <row r="132" spans="2:14" x14ac:dyDescent="0.25">
      <c r="B132" s="120"/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</row>
    <row r="133" spans="2:14" x14ac:dyDescent="0.25"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</row>
    <row r="134" spans="2:14" x14ac:dyDescent="0.25"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</row>
    <row r="135" spans="2:14" x14ac:dyDescent="0.25"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</row>
    <row r="136" spans="2:14" x14ac:dyDescent="0.25">
      <c r="B136" s="120"/>
      <c r="C136" s="120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</row>
    <row r="137" spans="2:14" x14ac:dyDescent="0.25"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</row>
    <row r="138" spans="2:14" x14ac:dyDescent="0.25"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</row>
    <row r="139" spans="2:14" x14ac:dyDescent="0.25">
      <c r="B139" s="120"/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</row>
    <row r="140" spans="2:14" x14ac:dyDescent="0.25"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</row>
    <row r="141" spans="2:14" x14ac:dyDescent="0.25"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</row>
    <row r="142" spans="2:14" x14ac:dyDescent="0.25"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</row>
    <row r="143" spans="2:14" x14ac:dyDescent="0.25"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</row>
    <row r="144" spans="2:14" x14ac:dyDescent="0.25"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</row>
    <row r="145" spans="2:14" x14ac:dyDescent="0.25"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</row>
    <row r="146" spans="2:14" x14ac:dyDescent="0.25"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</row>
    <row r="147" spans="2:14" x14ac:dyDescent="0.25"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</row>
    <row r="148" spans="2:14" x14ac:dyDescent="0.25"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</row>
    <row r="149" spans="2:14" x14ac:dyDescent="0.25"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</row>
    <row r="150" spans="2:14" x14ac:dyDescent="0.25"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</row>
    <row r="151" spans="2:14" x14ac:dyDescent="0.25"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</row>
    <row r="152" spans="2:14" x14ac:dyDescent="0.25">
      <c r="B152" s="120"/>
      <c r="C152" s="120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</row>
  </sheetData>
  <mergeCells count="11">
    <mergeCell ref="K41:N41"/>
    <mergeCell ref="I2:I4"/>
    <mergeCell ref="C5:M5"/>
    <mergeCell ref="C6:M6"/>
    <mergeCell ref="B13:B14"/>
    <mergeCell ref="C13:C14"/>
    <mergeCell ref="D13:D14"/>
    <mergeCell ref="E13:E14"/>
    <mergeCell ref="F13:F14"/>
    <mergeCell ref="G13:G14"/>
    <mergeCell ref="H13:N13"/>
  </mergeCells>
  <pageMargins left="0.25" right="0.25" top="0.75" bottom="0.75" header="0.3" footer="0.3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workbookViewId="0">
      <selection activeCell="D13" sqref="D13"/>
    </sheetView>
  </sheetViews>
  <sheetFormatPr baseColWidth="10" defaultRowHeight="15" x14ac:dyDescent="0.25"/>
  <cols>
    <col min="1" max="1" width="3.140625" customWidth="1"/>
    <col min="2" max="2" width="5.85546875" customWidth="1"/>
    <col min="3" max="3" width="4.42578125" customWidth="1"/>
    <col min="4" max="4" width="3.85546875" customWidth="1"/>
    <col min="5" max="5" width="4.85546875" customWidth="1"/>
    <col min="6" max="7" width="6.140625" customWidth="1"/>
    <col min="8" max="8" width="24.28515625" customWidth="1"/>
    <col min="9" max="9" width="14" customWidth="1"/>
    <col min="10" max="10" width="11.85546875" customWidth="1"/>
    <col min="13" max="13" width="14.7109375" customWidth="1"/>
    <col min="15" max="15" width="15.42578125" customWidth="1"/>
  </cols>
  <sheetData>
    <row r="1" spans="1:31" s="1" customFormat="1" ht="18" x14ac:dyDescent="0.25">
      <c r="D1" s="2"/>
      <c r="E1" s="3"/>
      <c r="F1" s="3"/>
      <c r="G1" s="3"/>
      <c r="H1" s="3"/>
      <c r="J1" s="150"/>
    </row>
    <row r="2" spans="1:31" s="5" customFormat="1" ht="27.75" x14ac:dyDescent="0.25">
      <c r="D2" s="6"/>
      <c r="E2" s="6"/>
      <c r="F2" s="6"/>
      <c r="G2" s="6"/>
      <c r="H2" s="6"/>
      <c r="J2" s="150"/>
    </row>
    <row r="3" spans="1:31" s="1" customFormat="1" ht="30.75" x14ac:dyDescent="0.25">
      <c r="D3" s="151" t="s">
        <v>0</v>
      </c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31" s="1" customFormat="1" ht="30.75" x14ac:dyDescent="0.25">
      <c r="D4" s="152" t="s">
        <v>23</v>
      </c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1:31" s="1" customFormat="1" ht="15.75" hidden="1" thickBot="1" x14ac:dyDescent="0.3">
      <c r="G5" s="7"/>
      <c r="H5" s="1" t="s">
        <v>2</v>
      </c>
      <c r="I5" s="8"/>
      <c r="J5" s="9"/>
    </row>
    <row r="6" spans="1:31" s="1" customFormat="1" hidden="1" x14ac:dyDescent="0.25">
      <c r="G6" s="10"/>
      <c r="H6" s="8"/>
      <c r="I6" s="8"/>
      <c r="J6" s="4"/>
    </row>
    <row r="7" spans="1:31" s="1" customFormat="1" ht="21.75" hidden="1" customHeight="1" x14ac:dyDescent="0.25">
      <c r="G7" s="11"/>
      <c r="H7" s="1" t="s">
        <v>17</v>
      </c>
      <c r="I7" s="8"/>
      <c r="J7" s="4"/>
    </row>
    <row r="8" spans="1:31" s="1" customFormat="1" x14ac:dyDescent="0.25">
      <c r="B8" s="122" t="s">
        <v>74</v>
      </c>
      <c r="G8" s="12"/>
      <c r="I8" s="8"/>
      <c r="J8" s="4"/>
    </row>
    <row r="9" spans="1:31" s="16" customFormat="1" ht="15.75" thickBot="1" x14ac:dyDescent="0.3">
      <c r="A9" s="1"/>
      <c r="B9" s="1"/>
      <c r="C9" s="13"/>
      <c r="D9" s="8"/>
      <c r="E9" s="14"/>
      <c r="F9" s="8"/>
      <c r="G9" s="8"/>
      <c r="H9" s="1"/>
      <c r="I9" s="1"/>
      <c r="J9" s="8"/>
      <c r="K9" s="15"/>
      <c r="L9" s="1"/>
      <c r="M9" s="8"/>
      <c r="N9" s="8"/>
      <c r="O9" s="8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s="16" customFormat="1" ht="41.25" customHeight="1" thickBot="1" x14ac:dyDescent="0.3">
      <c r="A10" s="1"/>
      <c r="B10" s="156" t="s">
        <v>19</v>
      </c>
      <c r="C10" s="158" t="s">
        <v>3</v>
      </c>
      <c r="D10" s="160" t="s">
        <v>4</v>
      </c>
      <c r="E10" s="160" t="s">
        <v>5</v>
      </c>
      <c r="F10" s="160" t="s">
        <v>6</v>
      </c>
      <c r="G10" s="171" t="s">
        <v>7</v>
      </c>
      <c r="H10" s="153" t="s">
        <v>8</v>
      </c>
      <c r="I10" s="163" t="s">
        <v>9</v>
      </c>
      <c r="J10" s="164"/>
      <c r="K10" s="164"/>
      <c r="L10" s="164"/>
      <c r="M10" s="164"/>
      <c r="N10" s="164"/>
      <c r="O10" s="16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s="21" customFormat="1" ht="105.75" thickBot="1" x14ac:dyDescent="0.3">
      <c r="A11" s="17"/>
      <c r="B11" s="157"/>
      <c r="C11" s="159"/>
      <c r="D11" s="161"/>
      <c r="E11" s="161"/>
      <c r="F11" s="161"/>
      <c r="G11" s="172"/>
      <c r="H11" s="154"/>
      <c r="I11" s="18" t="s">
        <v>10</v>
      </c>
      <c r="J11" s="19" t="s">
        <v>11</v>
      </c>
      <c r="K11" s="18" t="s">
        <v>12</v>
      </c>
      <c r="L11" s="19" t="s">
        <v>13</v>
      </c>
      <c r="M11" s="18" t="s">
        <v>14</v>
      </c>
      <c r="N11" s="19" t="s">
        <v>15</v>
      </c>
      <c r="O11" s="20" t="s">
        <v>16</v>
      </c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1" ht="32.25" thickBot="1" x14ac:dyDescent="0.3">
      <c r="B12" s="24">
        <v>215</v>
      </c>
      <c r="C12" s="41" t="s">
        <v>24</v>
      </c>
      <c r="D12" s="25" t="s">
        <v>28</v>
      </c>
      <c r="E12" s="25" t="s">
        <v>25</v>
      </c>
      <c r="F12" s="25" t="s">
        <v>26</v>
      </c>
      <c r="G12" s="26" t="s">
        <v>29</v>
      </c>
      <c r="H12" s="27" t="s">
        <v>73</v>
      </c>
      <c r="I12" s="28">
        <f>SUM(I13)</f>
        <v>0</v>
      </c>
      <c r="J12" s="28">
        <f t="shared" ref="J12:O12" si="0">SUM(J13)</f>
        <v>6500000</v>
      </c>
      <c r="K12" s="28">
        <f t="shared" si="0"/>
        <v>0</v>
      </c>
      <c r="L12" s="28">
        <f t="shared" si="0"/>
        <v>0</v>
      </c>
      <c r="M12" s="28">
        <f t="shared" si="0"/>
        <v>0</v>
      </c>
      <c r="N12" s="28">
        <f t="shared" si="0"/>
        <v>0</v>
      </c>
      <c r="O12" s="28">
        <f t="shared" si="0"/>
        <v>6500000</v>
      </c>
    </row>
    <row r="13" spans="1:31" ht="15.75" x14ac:dyDescent="0.25">
      <c r="B13" s="29"/>
      <c r="C13" s="30"/>
      <c r="D13" s="31"/>
      <c r="E13" s="32"/>
      <c r="F13" s="31"/>
      <c r="G13" s="33"/>
      <c r="H13" s="34"/>
      <c r="I13" s="35"/>
      <c r="J13" s="36">
        <v>6500000</v>
      </c>
      <c r="K13" s="37"/>
      <c r="L13" s="36"/>
      <c r="M13" s="35"/>
      <c r="N13" s="36"/>
      <c r="O13" s="38">
        <f t="shared" ref="O13" si="1">SUM(I13:N13)</f>
        <v>6500000</v>
      </c>
    </row>
    <row r="14" spans="1:31" ht="18.75" customHeight="1" x14ac:dyDescent="0.25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40">
        <f>(O12)</f>
        <v>6500000</v>
      </c>
    </row>
    <row r="18" spans="2:14" x14ac:dyDescent="0.25">
      <c r="B18" s="120" t="s">
        <v>56</v>
      </c>
      <c r="C18" s="120"/>
      <c r="D18" s="120"/>
      <c r="E18" s="120"/>
      <c r="F18" s="120"/>
      <c r="G18" s="120"/>
      <c r="H18" s="120"/>
      <c r="I18" s="120"/>
      <c r="J18" s="120"/>
      <c r="K18" s="120" t="s">
        <v>57</v>
      </c>
      <c r="L18" s="52"/>
      <c r="M18" s="120"/>
      <c r="N18" s="121"/>
    </row>
    <row r="19" spans="2:14" x14ac:dyDescent="0.25"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  <row r="20" spans="2:14" x14ac:dyDescent="0.25"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1"/>
    </row>
    <row r="21" spans="2:14" x14ac:dyDescent="0.25">
      <c r="B21" s="13"/>
      <c r="C21" s="13"/>
      <c r="D21" s="14"/>
      <c r="E21" s="8"/>
      <c r="F21" s="8"/>
      <c r="G21" s="1"/>
      <c r="H21" s="125"/>
      <c r="I21" s="8"/>
      <c r="J21" s="8"/>
      <c r="K21" s="1"/>
      <c r="L21" s="8"/>
      <c r="M21" s="8"/>
      <c r="N21" s="8"/>
    </row>
    <row r="22" spans="2:14" x14ac:dyDescent="0.25">
      <c r="B22" s="120"/>
      <c r="C22" s="123" t="s">
        <v>58</v>
      </c>
      <c r="D22" s="123"/>
      <c r="E22" s="123"/>
      <c r="F22" s="123"/>
      <c r="G22" s="123"/>
      <c r="H22" s="120"/>
      <c r="I22" s="120"/>
      <c r="J22" s="120"/>
      <c r="K22" s="120"/>
      <c r="L22" s="123" t="s">
        <v>59</v>
      </c>
      <c r="M22" s="123"/>
      <c r="N22" s="123"/>
    </row>
    <row r="23" spans="2:14" x14ac:dyDescent="0.25">
      <c r="B23" s="123" t="s">
        <v>60</v>
      </c>
      <c r="C23" s="123"/>
      <c r="D23" s="123"/>
      <c r="E23" s="123"/>
      <c r="F23" s="123"/>
      <c r="G23" s="120"/>
      <c r="H23" s="120"/>
      <c r="I23" s="120"/>
      <c r="J23" s="120"/>
      <c r="K23" s="155" t="s">
        <v>61</v>
      </c>
      <c r="L23" s="155"/>
      <c r="M23" s="155"/>
      <c r="N23" s="155"/>
    </row>
    <row r="24" spans="2:14" x14ac:dyDescent="0.25">
      <c r="B24" s="120"/>
      <c r="C24" s="120"/>
      <c r="D24" s="123"/>
      <c r="E24" s="124"/>
      <c r="F24" s="120"/>
      <c r="G24" s="120"/>
      <c r="H24" s="120"/>
      <c r="I24" s="120"/>
      <c r="J24" s="120"/>
      <c r="K24" s="123"/>
      <c r="L24" s="120"/>
      <c r="M24" s="120"/>
      <c r="N24" s="120"/>
    </row>
    <row r="31" spans="2:14" x14ac:dyDescent="0.25">
      <c r="M31" s="149">
        <v>74756762880</v>
      </c>
    </row>
    <row r="32" spans="2:14" x14ac:dyDescent="0.25">
      <c r="M32">
        <v>186891903</v>
      </c>
    </row>
    <row r="33" spans="13:13" x14ac:dyDescent="0.25">
      <c r="M33">
        <f>(M32/M31)</f>
        <v>2.4999999438177919E-3</v>
      </c>
    </row>
  </sheetData>
  <mergeCells count="12">
    <mergeCell ref="K23:N23"/>
    <mergeCell ref="I10:O10"/>
    <mergeCell ref="J1:J2"/>
    <mergeCell ref="D3:N3"/>
    <mergeCell ref="D4:N4"/>
    <mergeCell ref="G10:G11"/>
    <mergeCell ref="H10:H11"/>
    <mergeCell ref="B10:B11"/>
    <mergeCell ref="C10:C11"/>
    <mergeCell ref="D10:D11"/>
    <mergeCell ref="E10:E11"/>
    <mergeCell ref="F10:F11"/>
  </mergeCell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MAYORES GASTOS</vt:lpstr>
      <vt:lpstr>MAYORES INGRESOS</vt:lpstr>
      <vt:lpstr>MENORES GASTOS</vt:lpstr>
      <vt:lpstr>'MAYORES GASTOS'!Área_de_impresión</vt:lpstr>
      <vt:lpstr>'MAYORES INGRESOS'!Área_de_impresión</vt:lpstr>
      <vt:lpstr>'MENORES GASTOS'!Área_de_impresión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Funcionario8</cp:lastModifiedBy>
  <cp:lastPrinted>2018-08-13T22:51:55Z</cp:lastPrinted>
  <dcterms:created xsi:type="dcterms:W3CDTF">2018-06-04T19:42:19Z</dcterms:created>
  <dcterms:modified xsi:type="dcterms:W3CDTF">2019-02-23T23:44:32Z</dcterms:modified>
</cp:coreProperties>
</file>