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FPB\Nueva carpeta\2020\2021\MOD. PPTO\"/>
    </mc:Choice>
  </mc:AlternateContent>
  <xr:revisionPtr revIDLastSave="0" documentId="8_{7E92F833-BDA7-41ED-A11B-C162ABC7F12A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SEG. MOD." sheetId="4" r:id="rId1"/>
  </sheets>
  <definedNames>
    <definedName name="_xlnm.Print_Area" localSheetId="0">'SEG. MOD.'!$B$40:$M$68</definedName>
  </definedNames>
  <calcPr calcId="191029"/>
</workbook>
</file>

<file path=xl/calcChain.xml><?xml version="1.0" encoding="utf-8"?>
<calcChain xmlns="http://schemas.openxmlformats.org/spreadsheetml/2006/main">
  <c r="H53" i="4" l="1"/>
  <c r="N53" i="4" s="1"/>
  <c r="N66" i="4"/>
  <c r="H65" i="4"/>
  <c r="N65" i="4" s="1"/>
  <c r="H62" i="4"/>
  <c r="N62" i="4"/>
  <c r="N63" i="4"/>
  <c r="H59" i="4"/>
  <c r="N59" i="4" s="1"/>
  <c r="N61" i="4"/>
  <c r="N60" i="4"/>
  <c r="N54" i="4"/>
  <c r="N46" i="4"/>
  <c r="H45" i="4"/>
  <c r="N45" i="4" s="1"/>
  <c r="N44" i="4"/>
  <c r="H43" i="4"/>
  <c r="N43" i="4" s="1"/>
  <c r="N34" i="4"/>
  <c r="N32" i="4"/>
  <c r="N33" i="4"/>
  <c r="H31" i="4"/>
  <c r="N19" i="4"/>
  <c r="H15" i="4"/>
  <c r="N15" i="4" s="1"/>
  <c r="N17" i="4"/>
  <c r="N16" i="4"/>
  <c r="H18" i="4"/>
  <c r="N18" i="4" s="1"/>
  <c r="N14" i="4"/>
  <c r="H13" i="4"/>
  <c r="N13" i="4" s="1"/>
  <c r="N10" i="4"/>
  <c r="N64" i="4" l="1"/>
  <c r="H29" i="4" l="1"/>
  <c r="N29" i="4" s="1"/>
  <c r="N31" i="4"/>
  <c r="N30" i="4"/>
  <c r="N35" i="4"/>
  <c r="N21" i="4"/>
  <c r="H20" i="4"/>
  <c r="N20" i="4" s="1"/>
  <c r="N12" i="4"/>
  <c r="H11" i="4"/>
  <c r="N11" i="4" s="1"/>
  <c r="N9" i="4"/>
  <c r="N8" i="4"/>
  <c r="H7" i="4"/>
  <c r="H55" i="4"/>
  <c r="H57" i="4"/>
  <c r="N57" i="4" s="1"/>
  <c r="I49" i="4"/>
  <c r="I67" i="4" s="1"/>
  <c r="N56" i="4"/>
  <c r="H22" i="4" l="1"/>
  <c r="N36" i="4"/>
  <c r="N7" i="4"/>
  <c r="N22" i="4" s="1"/>
  <c r="H36" i="4"/>
  <c r="N51" i="4" l="1"/>
  <c r="N58" i="4" l="1"/>
  <c r="H47" i="4"/>
  <c r="N47" i="4" l="1"/>
  <c r="N48" i="4"/>
  <c r="N50" i="4"/>
  <c r="N52" i="4"/>
  <c r="H49" i="4"/>
  <c r="H67" i="4" s="1"/>
  <c r="N67" i="4" s="1"/>
  <c r="N49" i="4" l="1"/>
  <c r="N55" i="4"/>
</calcChain>
</file>

<file path=xl/sharedStrings.xml><?xml version="1.0" encoding="utf-8"?>
<sst xmlns="http://schemas.openxmlformats.org/spreadsheetml/2006/main" count="161" uniqueCount="87">
  <si>
    <t>ITEM</t>
  </si>
  <si>
    <t>ASIGNACIÓN</t>
  </si>
  <si>
    <t>SUB ASIGNACIÓN</t>
  </si>
  <si>
    <t>DENOMINACIÓN</t>
  </si>
  <si>
    <t>ÁREAS DE GESTIÓN</t>
  </si>
  <si>
    <t>001</t>
  </si>
  <si>
    <t>01</t>
  </si>
  <si>
    <t>04</t>
  </si>
  <si>
    <t>003</t>
  </si>
  <si>
    <t>01        GESTIÓN INTERNA</t>
  </si>
  <si>
    <t>02     SERVICIOS A LA COMUNIDAD</t>
  </si>
  <si>
    <t>03     ACTIVIDADES MUNICIPALES</t>
  </si>
  <si>
    <t>002</t>
  </si>
  <si>
    <t>005</t>
  </si>
  <si>
    <t>04     PROGRAMAS SOCIALES</t>
  </si>
  <si>
    <t>007</t>
  </si>
  <si>
    <t>SUBTITULO</t>
  </si>
  <si>
    <t>05     PROGRAMAS RECREACIONALES</t>
  </si>
  <si>
    <t>06     PROGRAMAS CULTURALES</t>
  </si>
  <si>
    <t>004</t>
  </si>
  <si>
    <t>MATERIALES DE USO O CONSUMO</t>
  </si>
  <si>
    <t>03</t>
  </si>
  <si>
    <t>08</t>
  </si>
  <si>
    <t>SERVICIOS GENERALES</t>
  </si>
  <si>
    <t>02</t>
  </si>
  <si>
    <t>06</t>
  </si>
  <si>
    <t>010</t>
  </si>
  <si>
    <t>MATERIALES PARA MANT. Y REPAR. DE INMUEBLES</t>
  </si>
  <si>
    <t>SERVICIOS DE SUSCRIPCION Y SIMILARES</t>
  </si>
  <si>
    <t>MAYORES GASTOS</t>
  </si>
  <si>
    <t>TOTAL  M$</t>
  </si>
  <si>
    <t>TOTAL MAYORES GASTOS</t>
  </si>
  <si>
    <t>05</t>
  </si>
  <si>
    <t>MAYORES INGRESOS</t>
  </si>
  <si>
    <t>TOTAL MAYORES INGRESOS</t>
  </si>
  <si>
    <t>MENORES GASTOS</t>
  </si>
  <si>
    <t>SUBASIGNACIÓN</t>
  </si>
  <si>
    <t>SUB-SUBASIGNACIÓN</t>
  </si>
  <si>
    <t>TOTAL MENORES GASTOS</t>
  </si>
  <si>
    <t xml:space="preserve">MODIFICACION PRESUPUESTARIA (MILES $)                   </t>
  </si>
  <si>
    <t xml:space="preserve">MODIFICACION PRESUPUESTARIA  (MILES $)                   </t>
  </si>
  <si>
    <t>ESTRUCTURA PRESUPUESTARIA MUNICIPAL 2021</t>
  </si>
  <si>
    <t>PERSONAL A CONTRATA</t>
  </si>
  <si>
    <t>PARA MAQ., EQUIPOS DE PRODUCCIÓN, TRACCIÓN Y ELEV.</t>
  </si>
  <si>
    <t>MATERIALES DE OFICINA</t>
  </si>
  <si>
    <t>006</t>
  </si>
  <si>
    <t>CUMBUSTIBLES Y LUBRICANTES</t>
  </si>
  <si>
    <t>MATERIALES Y UTILES DE ASEO</t>
  </si>
  <si>
    <t>PATENTES Y TASAS POR DERECHOS</t>
  </si>
  <si>
    <t>999</t>
  </si>
  <si>
    <t>PERMISOS MUNICIPALES</t>
  </si>
  <si>
    <t>ESTAMPILLAS</t>
  </si>
  <si>
    <t>DE OTRAS ENTIDADES PUBLICAS</t>
  </si>
  <si>
    <t>OTRAS TRANSFERENCIAS CORRIENTES DE LA SUBDERE</t>
  </si>
  <si>
    <t>Otras Multa Beneficio Municipal</t>
  </si>
  <si>
    <t>Multa Art. 14 Nº6 inc 2º ley nº18.695. Multas Tag</t>
  </si>
  <si>
    <t>99</t>
  </si>
  <si>
    <t>OTROS INGRESOS</t>
  </si>
  <si>
    <t>OTROS</t>
  </si>
  <si>
    <t>SERVICIOS FINANCIEROS Y DE SEGUROS</t>
  </si>
  <si>
    <t>10</t>
  </si>
  <si>
    <t>PRIMAS Y GASTOS DE SEGUROS</t>
  </si>
  <si>
    <t>SERVICIOS BASICOS</t>
  </si>
  <si>
    <t>AGUA DEPENDENCIAS MUNICIPALES</t>
  </si>
  <si>
    <t xml:space="preserve">SEGUNDA MODIFICACION PRESUPUESTARIA (MILES $)                   </t>
  </si>
  <si>
    <t>PART. IMPTO. TERRITORIAL D.L. 3063/79</t>
  </si>
  <si>
    <t>RENTAS DE LA PROPIEDAD</t>
  </si>
  <si>
    <t>INTERESES</t>
  </si>
  <si>
    <t>OTROS INGRESOS CORRIENTES</t>
  </si>
  <si>
    <t>PARTICIPACION ANUAL</t>
  </si>
  <si>
    <t>PARTICIPACION DEL FONDO COMUN</t>
  </si>
  <si>
    <t>ELECTRICIDAD ALUMBRADO PUBLICO</t>
  </si>
  <si>
    <t>PRODUCTOS QUIMICOS</t>
  </si>
  <si>
    <t>TELEFONIA FIJA</t>
  </si>
  <si>
    <t>ASIGNACION DE ZONA, ART.7 Y 25, DL. Nº3551/81</t>
  </si>
  <si>
    <t>PRESTACIONES SER. EN PROG. COMUNITARIOS</t>
  </si>
  <si>
    <t>TELEFONIA CELULAR</t>
  </si>
  <si>
    <t>TRANSFERENCIAS CTES. - AL SECTOR PRIVADO</t>
  </si>
  <si>
    <t>OTRAS PERSONAS JURIDICAS PRIVADAS</t>
  </si>
  <si>
    <t>008</t>
  </si>
  <si>
    <t>PREMIOS ACTIVIDADES MUNICIPALES</t>
  </si>
  <si>
    <t>TRANSFERENCIAS CTES. - A OTRAS ENT. PUBLICAS</t>
  </si>
  <si>
    <t>A LA ASOC. CHILENA DE MUNICIPALIDADES</t>
  </si>
  <si>
    <t>MOBILIARIOS Y OTROS</t>
  </si>
  <si>
    <t>SERVICIOS DE LA DEUDA</t>
  </si>
  <si>
    <t>07</t>
  </si>
  <si>
    <t>DEUDA FLOTANTE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</si>
</sst>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/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167" fontId="4" fillId="5" borderId="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5" borderId="5" xfId="2" applyNumberFormat="1" applyFont="1" applyFill="1" applyBorder="1" applyAlignment="1" applyProtection="1">
      <alignment horizontal="center" vertical="center" wrapText="1"/>
      <protection locked="0" hidden="1"/>
    </xf>
    <xf numFmtId="0" fontId="8" fillId="4" borderId="0" xfId="0" applyFont="1" applyFill="1" applyBorder="1" applyAlignment="1">
      <alignment vertical="center"/>
    </xf>
    <xf numFmtId="49" fontId="9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 shrinkToFit="1"/>
    </xf>
    <xf numFmtId="42" fontId="4" fillId="4" borderId="0" xfId="3" applyFont="1" applyFill="1" applyBorder="1" applyAlignment="1">
      <alignment horizontal="center" vertical="center"/>
    </xf>
    <xf numFmtId="42" fontId="3" fillId="4" borderId="0" xfId="3" applyFont="1" applyFill="1" applyBorder="1" applyAlignment="1">
      <alignment horizontal="center" vertical="center"/>
    </xf>
    <xf numFmtId="9" fontId="2" fillId="4" borderId="0" xfId="0" applyNumberFormat="1" applyFont="1" applyFill="1" applyBorder="1"/>
    <xf numFmtId="0" fontId="4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textRotation="90" wrapText="1"/>
    </xf>
    <xf numFmtId="167" fontId="3" fillId="4" borderId="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3" xfId="2" applyNumberFormat="1" applyFont="1" applyFill="1" applyBorder="1" applyAlignment="1" applyProtection="1">
      <alignment horizontal="center" vertical="center" wrapText="1"/>
      <protection locked="0" hidden="1"/>
    </xf>
    <xf numFmtId="0" fontId="4" fillId="4" borderId="7" xfId="0" applyFont="1" applyFill="1" applyBorder="1" applyAlignment="1">
      <alignment horizontal="center" vertical="center" textRotation="90" wrapText="1"/>
    </xf>
    <xf numFmtId="167" fontId="4" fillId="4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0" xfId="0" applyFont="1" applyFill="1" applyBorder="1" applyAlignment="1" applyProtection="1">
      <alignment horizontal="center" vertical="top" textRotation="90" wrapText="1"/>
      <protection locked="0" hidden="1"/>
    </xf>
    <xf numFmtId="0" fontId="4" fillId="3" borderId="13" xfId="0" applyFont="1" applyFill="1" applyBorder="1" applyAlignment="1" applyProtection="1">
      <alignment horizontal="center" vertical="top" textRotation="90" wrapText="1"/>
      <protection locked="0" hidden="1"/>
    </xf>
    <xf numFmtId="167" fontId="4" fillId="5" borderId="1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4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3" xfId="2" applyNumberFormat="1" applyFont="1" applyFill="1" applyBorder="1" applyAlignment="1" applyProtection="1">
      <alignment horizontal="center" vertical="center" wrapText="1"/>
      <protection locked="0" hidden="1"/>
    </xf>
    <xf numFmtId="42" fontId="4" fillId="6" borderId="13" xfId="3" applyFont="1" applyFill="1" applyBorder="1" applyAlignment="1">
      <alignment horizontal="center" vertical="center"/>
    </xf>
    <xf numFmtId="167" fontId="3" fillId="4" borderId="14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0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3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4" fillId="4" borderId="6" xfId="0" applyFont="1" applyFill="1" applyBorder="1" applyAlignment="1">
      <alignment horizontal="center" vertical="center" wrapText="1"/>
    </xf>
    <xf numFmtId="167" fontId="3" fillId="4" borderId="2" xfId="2" applyNumberFormat="1" applyFont="1" applyFill="1" applyBorder="1" applyAlignment="1" applyProtection="1">
      <alignment horizontal="center" vertical="center" wrapText="1"/>
      <protection locked="0" hidden="1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14" xfId="0" quotePrefix="1" applyNumberFormat="1" applyFont="1" applyFill="1" applyBorder="1" applyAlignment="1">
      <alignment horizontal="center" vertical="center" wrapText="1"/>
    </xf>
    <xf numFmtId="49" fontId="4" fillId="4" borderId="13" xfId="0" quotePrefix="1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textRotation="90" wrapText="1"/>
    </xf>
    <xf numFmtId="49" fontId="3" fillId="4" borderId="15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textRotation="90" wrapText="1"/>
    </xf>
    <xf numFmtId="49" fontId="4" fillId="5" borderId="6" xfId="0" applyNumberFormat="1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vertical="top" wrapText="1"/>
    </xf>
    <xf numFmtId="167" fontId="3" fillId="4" borderId="15" xfId="2" applyNumberFormat="1" applyFont="1" applyFill="1" applyBorder="1" applyAlignment="1" applyProtection="1">
      <alignment horizontal="center" vertical="center" wrapText="1"/>
      <protection locked="0" hidden="1"/>
    </xf>
    <xf numFmtId="0" fontId="4" fillId="4" borderId="20" xfId="0" applyFont="1" applyFill="1" applyBorder="1" applyAlignment="1">
      <alignment horizontal="center" vertical="center" textRotation="90" wrapText="1"/>
    </xf>
    <xf numFmtId="49" fontId="4" fillId="4" borderId="15" xfId="0" quotePrefix="1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vertical="top" wrapText="1"/>
    </xf>
    <xf numFmtId="167" fontId="3" fillId="4" borderId="12" xfId="2" applyNumberFormat="1" applyFont="1" applyFill="1" applyBorder="1" applyAlignment="1" applyProtection="1">
      <alignment horizontal="center" vertical="center" wrapText="1"/>
      <protection locked="0" hidden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vertical="top" wrapText="1"/>
    </xf>
    <xf numFmtId="49" fontId="4" fillId="4" borderId="20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/>
    </xf>
    <xf numFmtId="49" fontId="3" fillId="4" borderId="20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/>
    </xf>
    <xf numFmtId="167" fontId="4" fillId="4" borderId="12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5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5" xfId="0" applyFont="1" applyFill="1" applyBorder="1" applyAlignment="1">
      <alignment horizontal="center" vertical="center" textRotation="90" wrapText="1"/>
    </xf>
    <xf numFmtId="0" fontId="10" fillId="5" borderId="18" xfId="0" applyFont="1" applyFill="1" applyBorder="1" applyAlignment="1">
      <alignment vertical="top" wrapText="1"/>
    </xf>
    <xf numFmtId="0" fontId="11" fillId="7" borderId="13" xfId="0" applyFont="1" applyFill="1" applyBorder="1" applyAlignment="1">
      <alignment vertical="top" wrapText="1"/>
    </xf>
    <xf numFmtId="0" fontId="10" fillId="5" borderId="13" xfId="0" applyFont="1" applyFill="1" applyBorder="1" applyAlignment="1">
      <alignment vertical="top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textRotation="90" wrapText="1"/>
    </xf>
    <xf numFmtId="0" fontId="11" fillId="7" borderId="25" xfId="0" applyFont="1" applyFill="1" applyBorder="1" applyAlignment="1">
      <alignment vertical="top" wrapText="1"/>
    </xf>
    <xf numFmtId="0" fontId="11" fillId="7" borderId="14" xfId="0" applyFont="1" applyFill="1" applyBorder="1" applyAlignment="1">
      <alignment vertical="top" wrapText="1"/>
    </xf>
    <xf numFmtId="0" fontId="2" fillId="4" borderId="13" xfId="0" applyFont="1" applyFill="1" applyBorder="1" applyAlignment="1">
      <alignment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4" fillId="4" borderId="20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vertical="top" wrapText="1"/>
    </xf>
    <xf numFmtId="42" fontId="2" fillId="4" borderId="0" xfId="0" applyNumberFormat="1" applyFont="1" applyFill="1"/>
    <xf numFmtId="167" fontId="3" fillId="5" borderId="13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5" borderId="3" xfId="2" applyNumberFormat="1" applyFont="1" applyFill="1" applyBorder="1" applyAlignment="1" applyProtection="1">
      <alignment horizontal="center" vertical="center" wrapText="1"/>
      <protection locked="0" hidden="1"/>
    </xf>
    <xf numFmtId="167" fontId="2" fillId="4" borderId="0" xfId="0" applyNumberFormat="1" applyFont="1" applyFill="1"/>
    <xf numFmtId="42" fontId="3" fillId="4" borderId="0" xfId="0" applyNumberFormat="1" applyFont="1" applyFill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8" fillId="6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5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textRotation="90" wrapText="1"/>
    </xf>
    <xf numFmtId="0" fontId="4" fillId="8" borderId="10" xfId="0" applyFont="1" applyFill="1" applyBorder="1" applyAlignment="1">
      <alignment horizontal="center" vertical="center" textRotation="90" wrapText="1"/>
    </xf>
    <xf numFmtId="0" fontId="4" fillId="8" borderId="7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16" xfId="0" applyFont="1" applyFill="1" applyBorder="1" applyAlignment="1">
      <alignment horizontal="center" vertical="center" textRotation="90" wrapText="1"/>
    </xf>
    <xf numFmtId="0" fontId="4" fillId="3" borderId="17" xfId="0" applyFont="1" applyFill="1" applyBorder="1" applyAlignment="1">
      <alignment horizontal="center" vertical="center" textRotation="90" wrapText="1"/>
    </xf>
    <xf numFmtId="0" fontId="4" fillId="3" borderId="23" xfId="0" applyFont="1" applyFill="1" applyBorder="1" applyAlignment="1">
      <alignment horizontal="center" vertical="center" textRotation="90" wrapText="1"/>
    </xf>
    <xf numFmtId="0" fontId="4" fillId="3" borderId="24" xfId="0" applyFont="1" applyFill="1" applyBorder="1" applyAlignment="1">
      <alignment horizontal="center" vertical="center" textRotation="90" wrapText="1"/>
    </xf>
    <xf numFmtId="0" fontId="8" fillId="6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11" fillId="7" borderId="26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center" textRotation="90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13" fillId="7" borderId="18" xfId="0" applyFont="1" applyFill="1" applyBorder="1" applyAlignment="1">
      <alignment vertical="top" wrapText="1"/>
    </xf>
    <xf numFmtId="49" fontId="3" fillId="4" borderId="14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textRotation="90" wrapText="1"/>
    </xf>
    <xf numFmtId="0" fontId="11" fillId="4" borderId="0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top" wrapText="1"/>
    </xf>
    <xf numFmtId="0" fontId="3" fillId="4" borderId="2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1" fontId="3" fillId="4" borderId="13" xfId="0" applyNumberFormat="1" applyFont="1" applyFill="1" applyBorder="1" applyAlignment="1" applyProtection="1">
      <alignment horizontal="center" vertical="top" wrapText="1"/>
      <protection locked="0" hidden="1"/>
    </xf>
    <xf numFmtId="1" fontId="3" fillId="4" borderId="3" xfId="0" applyNumberFormat="1" applyFont="1" applyFill="1" applyBorder="1" applyAlignment="1" applyProtection="1">
      <alignment horizontal="center" vertical="top" wrapText="1"/>
      <protection locked="0" hidden="1"/>
    </xf>
    <xf numFmtId="168" fontId="3" fillId="4" borderId="13" xfId="0" applyNumberFormat="1" applyFont="1" applyFill="1" applyBorder="1" applyAlignment="1" applyProtection="1">
      <alignment horizontal="right" vertical="top" wrapText="1"/>
      <protection locked="0" hidden="1"/>
    </xf>
    <xf numFmtId="1" fontId="3" fillId="4" borderId="13" xfId="0" applyNumberFormat="1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 wrapText="1"/>
    </xf>
    <xf numFmtId="0" fontId="13" fillId="7" borderId="5" xfId="0" applyFont="1" applyFill="1" applyBorder="1" applyAlignment="1">
      <alignment vertical="top" wrapText="1"/>
    </xf>
    <xf numFmtId="0" fontId="10" fillId="5" borderId="5" xfId="0" applyFont="1" applyFill="1" applyBorder="1" applyAlignment="1">
      <alignment vertical="top" wrapText="1"/>
    </xf>
    <xf numFmtId="49" fontId="4" fillId="4" borderId="6" xfId="0" quotePrefix="1" applyNumberFormat="1" applyFont="1" applyFill="1" applyBorder="1" applyAlignment="1">
      <alignment horizontal="center" vertical="center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466"/>
  <sheetViews>
    <sheetView tabSelected="1" topLeftCell="A25" workbookViewId="0">
      <selection activeCell="O36" sqref="O36"/>
    </sheetView>
  </sheetViews>
  <sheetFormatPr baseColWidth="10" defaultColWidth="11.44140625" defaultRowHeight="13.8" x14ac:dyDescent="0.3"/>
  <cols>
    <col min="1" max="1" width="4.88671875" style="1" customWidth="1"/>
    <col min="2" max="2" width="4.5546875" style="1" customWidth="1"/>
    <col min="3" max="3" width="4.109375" style="1" customWidth="1"/>
    <col min="4" max="6" width="4.5546875" style="1" customWidth="1"/>
    <col min="7" max="7" width="45.44140625" style="1" customWidth="1"/>
    <col min="8" max="8" width="10.5546875" style="1" customWidth="1"/>
    <col min="9" max="9" width="8" style="1" customWidth="1"/>
    <col min="10" max="10" width="6.44140625" style="1" customWidth="1"/>
    <col min="11" max="12" width="5.88671875" style="1" customWidth="1"/>
    <col min="13" max="13" width="5.6640625" style="1" customWidth="1"/>
    <col min="14" max="14" width="10.44140625" style="1" customWidth="1"/>
    <col min="15" max="16384" width="11.44140625" style="1"/>
  </cols>
  <sheetData>
    <row r="1" spans="1:122" ht="21" x14ac:dyDescent="0.4">
      <c r="A1" s="2"/>
      <c r="B1" s="2"/>
      <c r="C1" s="2"/>
      <c r="D1" s="2"/>
      <c r="E1" s="2"/>
      <c r="F1" s="2"/>
      <c r="G1" s="107" t="s">
        <v>41</v>
      </c>
      <c r="H1" s="107"/>
      <c r="I1" s="107"/>
      <c r="J1" s="107"/>
      <c r="K1" s="10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</row>
    <row r="2" spans="1:122" ht="21" x14ac:dyDescent="0.4">
      <c r="A2" s="2"/>
      <c r="B2" s="2"/>
      <c r="C2" s="2"/>
      <c r="D2" s="2"/>
      <c r="E2" s="2"/>
      <c r="F2" s="2"/>
      <c r="G2" s="107" t="s">
        <v>33</v>
      </c>
      <c r="H2" s="107"/>
      <c r="I2" s="107"/>
      <c r="J2" s="107"/>
      <c r="K2" s="10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</row>
    <row r="3" spans="1:122" ht="10.8" customHeight="1" x14ac:dyDescent="0.3">
      <c r="A3" s="2"/>
      <c r="B3" s="3"/>
      <c r="C3" s="3"/>
      <c r="D3" s="3"/>
      <c r="E3" s="3"/>
      <c r="F3" s="3"/>
      <c r="G3" s="22"/>
      <c r="H3" s="3"/>
      <c r="I3" s="4"/>
      <c r="J3" s="5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</row>
    <row r="4" spans="1:122" ht="16.2" thickBot="1" x14ac:dyDescent="0.35">
      <c r="A4" s="2"/>
      <c r="B4" s="9" t="s">
        <v>64</v>
      </c>
      <c r="C4" s="10"/>
      <c r="D4" s="10"/>
      <c r="E4" s="10"/>
      <c r="F4" s="10"/>
      <c r="G4" s="18"/>
      <c r="H4" s="19"/>
      <c r="I4" s="20"/>
      <c r="J4" s="21"/>
      <c r="K4" s="10"/>
      <c r="L4" s="10"/>
      <c r="M4" s="10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</row>
    <row r="5" spans="1:122" ht="14.4" thickBot="1" x14ac:dyDescent="0.35">
      <c r="A5" s="2"/>
      <c r="B5" s="115" t="s">
        <v>16</v>
      </c>
      <c r="C5" s="112" t="s">
        <v>0</v>
      </c>
      <c r="D5" s="117" t="s">
        <v>1</v>
      </c>
      <c r="E5" s="128" t="s">
        <v>2</v>
      </c>
      <c r="F5" s="112" t="s">
        <v>37</v>
      </c>
      <c r="G5" s="119" t="s">
        <v>3</v>
      </c>
      <c r="H5" s="104" t="s">
        <v>4</v>
      </c>
      <c r="I5" s="105"/>
      <c r="J5" s="105"/>
      <c r="K5" s="105"/>
      <c r="L5" s="105"/>
      <c r="M5" s="105"/>
      <c r="N5" s="10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</row>
    <row r="6" spans="1:122" ht="97.8" customHeight="1" thickBot="1" x14ac:dyDescent="0.35">
      <c r="A6" s="2"/>
      <c r="B6" s="116"/>
      <c r="C6" s="114"/>
      <c r="D6" s="118"/>
      <c r="E6" s="129"/>
      <c r="F6" s="114"/>
      <c r="G6" s="120"/>
      <c r="H6" s="7" t="s">
        <v>9</v>
      </c>
      <c r="I6" s="37" t="s">
        <v>10</v>
      </c>
      <c r="J6" s="7" t="s">
        <v>11</v>
      </c>
      <c r="K6" s="37" t="s">
        <v>14</v>
      </c>
      <c r="L6" s="7" t="s">
        <v>17</v>
      </c>
      <c r="M6" s="37" t="s">
        <v>18</v>
      </c>
      <c r="N6" s="7" t="s">
        <v>30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</row>
    <row r="7" spans="1:122" ht="14.4" thickBot="1" x14ac:dyDescent="0.35">
      <c r="A7" s="2"/>
      <c r="B7" s="56" t="s">
        <v>21</v>
      </c>
      <c r="C7" s="51" t="s">
        <v>6</v>
      </c>
      <c r="D7" s="65"/>
      <c r="E7" s="51"/>
      <c r="F7" s="85"/>
      <c r="G7" s="86" t="s">
        <v>48</v>
      </c>
      <c r="H7" s="39">
        <f>SUM(H8:H9)</f>
        <v>1965</v>
      </c>
      <c r="I7" s="23"/>
      <c r="J7" s="39"/>
      <c r="K7" s="23"/>
      <c r="L7" s="39"/>
      <c r="M7" s="23"/>
      <c r="N7" s="39">
        <f>SUM(H7:M7)</f>
        <v>1965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</row>
    <row r="8" spans="1:122" ht="14.4" thickBot="1" x14ac:dyDescent="0.35">
      <c r="A8" s="2"/>
      <c r="B8" s="79"/>
      <c r="C8" s="80"/>
      <c r="D8" s="81" t="s">
        <v>8</v>
      </c>
      <c r="E8" s="82" t="s">
        <v>49</v>
      </c>
      <c r="F8" s="74" t="s">
        <v>12</v>
      </c>
      <c r="G8" s="66" t="s">
        <v>50</v>
      </c>
      <c r="H8" s="67">
        <v>1842</v>
      </c>
      <c r="I8" s="83"/>
      <c r="J8" s="84"/>
      <c r="K8" s="83"/>
      <c r="L8" s="84"/>
      <c r="M8" s="83"/>
      <c r="N8" s="67">
        <f>SUM(H8:M8)</f>
        <v>1842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</row>
    <row r="9" spans="1:122" ht="14.4" thickBot="1" x14ac:dyDescent="0.35">
      <c r="A9" s="2"/>
      <c r="B9" s="72"/>
      <c r="C9" s="57"/>
      <c r="D9" s="73"/>
      <c r="E9" s="57"/>
      <c r="F9" s="77" t="s">
        <v>8</v>
      </c>
      <c r="G9" s="87" t="s">
        <v>51</v>
      </c>
      <c r="H9" s="45">
        <v>123</v>
      </c>
      <c r="I9" s="34"/>
      <c r="J9" s="41"/>
      <c r="K9" s="34"/>
      <c r="L9" s="41"/>
      <c r="M9" s="34"/>
      <c r="N9" s="67">
        <f t="shared" ref="N9" si="0">SUM(H9:M9)</f>
        <v>123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</row>
    <row r="10" spans="1:122" ht="14.4" thickBot="1" x14ac:dyDescent="0.35">
      <c r="A10" s="2"/>
      <c r="B10" s="56" t="s">
        <v>21</v>
      </c>
      <c r="C10" s="51" t="s">
        <v>21</v>
      </c>
      <c r="D10" s="65"/>
      <c r="E10" s="51"/>
      <c r="F10" s="85"/>
      <c r="G10" s="88" t="s">
        <v>65</v>
      </c>
      <c r="H10" s="39">
        <v>15000</v>
      </c>
      <c r="I10" s="23"/>
      <c r="J10" s="39"/>
      <c r="K10" s="23"/>
      <c r="L10" s="39"/>
      <c r="M10" s="23"/>
      <c r="N10" s="39">
        <f>SUM(H10:M10)</f>
        <v>15000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</row>
    <row r="11" spans="1:122" ht="14.4" thickBot="1" x14ac:dyDescent="0.35">
      <c r="A11" s="2"/>
      <c r="B11" s="56" t="s">
        <v>32</v>
      </c>
      <c r="C11" s="51" t="s">
        <v>21</v>
      </c>
      <c r="D11" s="65"/>
      <c r="E11" s="51"/>
      <c r="F11" s="85"/>
      <c r="G11" s="88" t="s">
        <v>52</v>
      </c>
      <c r="H11" s="39">
        <f>SUM(H12)</f>
        <v>15292</v>
      </c>
      <c r="I11" s="23"/>
      <c r="J11" s="39"/>
      <c r="K11" s="23"/>
      <c r="L11" s="39"/>
      <c r="M11" s="23"/>
      <c r="N11" s="39">
        <f>SUM(H11:M11)</f>
        <v>15292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</row>
    <row r="12" spans="1:122" ht="14.4" thickBot="1" x14ac:dyDescent="0.35">
      <c r="A12" s="2"/>
      <c r="B12" s="72"/>
      <c r="C12" s="57"/>
      <c r="D12" s="75" t="s">
        <v>12</v>
      </c>
      <c r="E12" s="76" t="s">
        <v>49</v>
      </c>
      <c r="F12" s="77"/>
      <c r="G12" s="131" t="s">
        <v>53</v>
      </c>
      <c r="H12" s="45">
        <v>15292</v>
      </c>
      <c r="I12" s="34"/>
      <c r="J12" s="41"/>
      <c r="K12" s="34"/>
      <c r="L12" s="41"/>
      <c r="M12" s="34"/>
      <c r="N12" s="45">
        <f>SUM(H12)</f>
        <v>15292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</row>
    <row r="13" spans="1:122" ht="14.4" thickBot="1" x14ac:dyDescent="0.35">
      <c r="A13" s="2"/>
      <c r="B13" s="56" t="s">
        <v>25</v>
      </c>
      <c r="C13" s="51" t="s">
        <v>21</v>
      </c>
      <c r="D13" s="65"/>
      <c r="E13" s="51"/>
      <c r="F13" s="85"/>
      <c r="G13" s="88" t="s">
        <v>66</v>
      </c>
      <c r="H13" s="39">
        <f>SUM(H14)</f>
        <v>1822</v>
      </c>
      <c r="I13" s="23"/>
      <c r="J13" s="39"/>
      <c r="K13" s="23"/>
      <c r="L13" s="39"/>
      <c r="M13" s="23"/>
      <c r="N13" s="39">
        <f>SUM(H13:M13)</f>
        <v>1822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</row>
    <row r="14" spans="1:122" ht="14.4" thickBot="1" x14ac:dyDescent="0.35">
      <c r="A14" s="2"/>
      <c r="B14" s="72"/>
      <c r="C14" s="57"/>
      <c r="D14" s="75" t="s">
        <v>8</v>
      </c>
      <c r="E14" s="76"/>
      <c r="F14" s="77"/>
      <c r="G14" s="131" t="s">
        <v>67</v>
      </c>
      <c r="H14" s="45">
        <v>1822</v>
      </c>
      <c r="I14" s="34"/>
      <c r="J14" s="41"/>
      <c r="K14" s="34"/>
      <c r="L14" s="41"/>
      <c r="M14" s="34"/>
      <c r="N14" s="45">
        <f>SUM(H14)</f>
        <v>1822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</row>
    <row r="15" spans="1:122" ht="14.4" thickBot="1" x14ac:dyDescent="0.35">
      <c r="A15" s="2"/>
      <c r="B15" s="56" t="s">
        <v>22</v>
      </c>
      <c r="C15" s="51"/>
      <c r="D15" s="65"/>
      <c r="E15" s="51"/>
      <c r="F15" s="85"/>
      <c r="G15" s="88" t="s">
        <v>68</v>
      </c>
      <c r="H15" s="39">
        <f>SUM(H16+H17)</f>
        <v>670</v>
      </c>
      <c r="I15" s="23"/>
      <c r="J15" s="39"/>
      <c r="K15" s="23"/>
      <c r="L15" s="39"/>
      <c r="M15" s="23"/>
      <c r="N15" s="39">
        <f>SUM(H15:M15)</f>
        <v>670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</row>
    <row r="16" spans="1:122" ht="14.4" thickBot="1" x14ac:dyDescent="0.35">
      <c r="A16" s="2"/>
      <c r="B16" s="89"/>
      <c r="C16" s="91" t="s">
        <v>24</v>
      </c>
      <c r="D16" s="90" t="s">
        <v>5</v>
      </c>
      <c r="E16" s="91" t="s">
        <v>49</v>
      </c>
      <c r="F16" s="132"/>
      <c r="G16" s="78" t="s">
        <v>54</v>
      </c>
      <c r="H16" s="46">
        <v>516</v>
      </c>
      <c r="I16" s="48"/>
      <c r="J16" s="46"/>
      <c r="K16" s="48"/>
      <c r="L16" s="46"/>
      <c r="M16" s="48"/>
      <c r="N16" s="46">
        <f>SUM(H16)</f>
        <v>516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</row>
    <row r="17" spans="1:122" ht="14.4" thickBot="1" x14ac:dyDescent="0.35">
      <c r="A17" s="2"/>
      <c r="B17" s="72"/>
      <c r="C17" s="76" t="s">
        <v>24</v>
      </c>
      <c r="D17" s="75" t="s">
        <v>12</v>
      </c>
      <c r="E17" s="76" t="s">
        <v>12</v>
      </c>
      <c r="F17" s="135"/>
      <c r="G17" s="136" t="s">
        <v>55</v>
      </c>
      <c r="H17" s="45">
        <v>154</v>
      </c>
      <c r="I17" s="33"/>
      <c r="J17" s="45"/>
      <c r="K17" s="33"/>
      <c r="L17" s="45"/>
      <c r="M17" s="33"/>
      <c r="N17" s="45">
        <f>SUM(H17)</f>
        <v>154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</row>
    <row r="18" spans="1:122" ht="14.4" thickBot="1" x14ac:dyDescent="0.35">
      <c r="A18" s="2"/>
      <c r="B18" s="56" t="s">
        <v>22</v>
      </c>
      <c r="C18" s="51" t="s">
        <v>21</v>
      </c>
      <c r="D18" s="65"/>
      <c r="E18" s="51"/>
      <c r="F18" s="85"/>
      <c r="G18" s="88" t="s">
        <v>70</v>
      </c>
      <c r="H18" s="39">
        <f>SUM(H19)</f>
        <v>186895</v>
      </c>
      <c r="I18" s="23"/>
      <c r="J18" s="39"/>
      <c r="K18" s="23"/>
      <c r="L18" s="39"/>
      <c r="M18" s="23"/>
      <c r="N18" s="39">
        <f>SUM(H18:M18)</f>
        <v>186895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</row>
    <row r="19" spans="1:122" ht="14.4" thickBot="1" x14ac:dyDescent="0.35">
      <c r="A19" s="2"/>
      <c r="B19" s="133"/>
      <c r="C19" s="134"/>
      <c r="D19" s="138" t="s">
        <v>5</v>
      </c>
      <c r="E19" s="137"/>
      <c r="F19" s="139"/>
      <c r="G19" s="140" t="s">
        <v>69</v>
      </c>
      <c r="H19" s="43">
        <v>186895</v>
      </c>
      <c r="I19" s="44"/>
      <c r="J19" s="43"/>
      <c r="K19" s="44"/>
      <c r="L19" s="43"/>
      <c r="M19" s="44"/>
      <c r="N19" s="43">
        <f>SUM(H19)</f>
        <v>186895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</row>
    <row r="20" spans="1:122" ht="14.4" thickBot="1" x14ac:dyDescent="0.35">
      <c r="A20" s="2"/>
      <c r="B20" s="56" t="s">
        <v>22</v>
      </c>
      <c r="C20" s="51" t="s">
        <v>56</v>
      </c>
      <c r="D20" s="65"/>
      <c r="E20" s="51"/>
      <c r="F20" s="85"/>
      <c r="G20" s="88" t="s">
        <v>58</v>
      </c>
      <c r="H20" s="39">
        <f>SUM(H21)</f>
        <v>37509</v>
      </c>
      <c r="I20" s="23"/>
      <c r="J20" s="39"/>
      <c r="K20" s="23"/>
      <c r="L20" s="39"/>
      <c r="M20" s="23"/>
      <c r="N20" s="39">
        <f>SUM(H20:M20)</f>
        <v>37509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</row>
    <row r="21" spans="1:122" ht="14.4" thickBot="1" x14ac:dyDescent="0.35">
      <c r="A21" s="2"/>
      <c r="B21" s="72"/>
      <c r="C21" s="57"/>
      <c r="D21" s="75" t="s">
        <v>49</v>
      </c>
      <c r="E21" s="76"/>
      <c r="F21" s="77"/>
      <c r="G21" s="70" t="s">
        <v>57</v>
      </c>
      <c r="H21" s="45">
        <v>37509</v>
      </c>
      <c r="I21" s="34"/>
      <c r="J21" s="41"/>
      <c r="K21" s="34"/>
      <c r="L21" s="41"/>
      <c r="M21" s="34"/>
      <c r="N21" s="45">
        <f>SUM(H21)</f>
        <v>37509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</row>
    <row r="22" spans="1:122" ht="14.4" thickBot="1" x14ac:dyDescent="0.35">
      <c r="A22" s="2"/>
      <c r="B22" s="108" t="s">
        <v>34</v>
      </c>
      <c r="C22" s="109"/>
      <c r="D22" s="109"/>
      <c r="E22" s="109"/>
      <c r="F22" s="109"/>
      <c r="G22" s="109"/>
      <c r="H22" s="42">
        <f>SUM(H7+H10+H11+H13+H15+H18+H20)</f>
        <v>259153</v>
      </c>
      <c r="I22" s="42"/>
      <c r="J22" s="42"/>
      <c r="K22" s="42"/>
      <c r="L22" s="42"/>
      <c r="M22" s="42"/>
      <c r="N22" s="42">
        <f>SUM(N7+N10+N11+N13+N15+N18+N20)</f>
        <v>259153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</row>
    <row r="23" spans="1:122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</row>
    <row r="24" spans="1:122" ht="21" x14ac:dyDescent="0.4">
      <c r="A24" s="2"/>
      <c r="B24" s="2"/>
      <c r="C24" s="2"/>
      <c r="D24" s="2"/>
      <c r="E24" s="2"/>
      <c r="F24" s="2"/>
      <c r="G24" s="107" t="s">
        <v>35</v>
      </c>
      <c r="H24" s="107"/>
      <c r="I24" s="107"/>
      <c r="J24" s="107"/>
      <c r="K24" s="10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</row>
    <row r="25" spans="1:122" ht="8.4" customHeight="1" x14ac:dyDescent="0.3">
      <c r="A25" s="2"/>
      <c r="B25" s="3"/>
      <c r="C25" s="3"/>
      <c r="D25" s="3"/>
      <c r="E25" s="3"/>
      <c r="F25" s="3"/>
      <c r="G25" s="22"/>
      <c r="H25" s="3"/>
      <c r="I25" s="4"/>
      <c r="J25" s="5"/>
      <c r="K25" s="3"/>
      <c r="L25" s="3"/>
      <c r="M25" s="3"/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</row>
    <row r="26" spans="1:122" ht="16.2" thickBot="1" x14ac:dyDescent="0.35">
      <c r="A26" s="2"/>
      <c r="B26" s="9" t="s">
        <v>39</v>
      </c>
      <c r="C26" s="10"/>
      <c r="D26" s="10"/>
      <c r="E26" s="10"/>
      <c r="F26" s="10"/>
      <c r="G26" s="18"/>
      <c r="H26" s="19"/>
      <c r="I26" s="20"/>
      <c r="J26" s="21"/>
      <c r="K26" s="10"/>
      <c r="L26" s="10"/>
      <c r="M26" s="10"/>
      <c r="N26" s="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</row>
    <row r="27" spans="1:122" ht="14.4" thickBot="1" x14ac:dyDescent="0.35">
      <c r="A27" s="2"/>
      <c r="B27" s="115" t="s">
        <v>16</v>
      </c>
      <c r="C27" s="112" t="s">
        <v>0</v>
      </c>
      <c r="D27" s="112" t="s">
        <v>1</v>
      </c>
      <c r="E27" s="112" t="s">
        <v>36</v>
      </c>
      <c r="F27" s="112" t="s">
        <v>37</v>
      </c>
      <c r="G27" s="110" t="s">
        <v>3</v>
      </c>
      <c r="H27" s="104" t="s">
        <v>4</v>
      </c>
      <c r="I27" s="105"/>
      <c r="J27" s="105"/>
      <c r="K27" s="105"/>
      <c r="L27" s="105"/>
      <c r="M27" s="105"/>
      <c r="N27" s="10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</row>
    <row r="28" spans="1:122" ht="94.8" customHeight="1" thickBot="1" x14ac:dyDescent="0.35">
      <c r="A28" s="2"/>
      <c r="B28" s="116"/>
      <c r="C28" s="114"/>
      <c r="D28" s="114"/>
      <c r="E28" s="113"/>
      <c r="F28" s="114"/>
      <c r="G28" s="111"/>
      <c r="H28" s="38" t="s">
        <v>9</v>
      </c>
      <c r="I28" s="37" t="s">
        <v>10</v>
      </c>
      <c r="J28" s="7" t="s">
        <v>11</v>
      </c>
      <c r="K28" s="37" t="s">
        <v>14</v>
      </c>
      <c r="L28" s="7" t="s">
        <v>17</v>
      </c>
      <c r="M28" s="37" t="s">
        <v>18</v>
      </c>
      <c r="N28" s="38" t="s">
        <v>30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</row>
    <row r="29" spans="1:122" ht="14.4" thickBot="1" x14ac:dyDescent="0.35">
      <c r="A29" s="2"/>
      <c r="B29" s="31">
        <v>22</v>
      </c>
      <c r="C29" s="51" t="s">
        <v>7</v>
      </c>
      <c r="D29" s="60"/>
      <c r="E29" s="60"/>
      <c r="F29" s="60"/>
      <c r="G29" s="88" t="s">
        <v>20</v>
      </c>
      <c r="H29" s="39">
        <f>SUM(H30)</f>
        <v>4000</v>
      </c>
      <c r="I29" s="23"/>
      <c r="J29" s="39"/>
      <c r="K29" s="23"/>
      <c r="L29" s="39"/>
      <c r="M29" s="23"/>
      <c r="N29" s="39">
        <f>SUM(H29:M29)</f>
        <v>4000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</row>
    <row r="30" spans="1:122" ht="14.4" thickBot="1" x14ac:dyDescent="0.35">
      <c r="A30" s="2"/>
      <c r="B30" s="47"/>
      <c r="C30" s="57"/>
      <c r="D30" s="59" t="s">
        <v>8</v>
      </c>
      <c r="E30" s="59"/>
      <c r="F30" s="59"/>
      <c r="G30" s="70" t="s">
        <v>72</v>
      </c>
      <c r="H30" s="45">
        <v>4000</v>
      </c>
      <c r="I30" s="33"/>
      <c r="J30" s="45"/>
      <c r="K30" s="33"/>
      <c r="L30" s="45"/>
      <c r="M30" s="33"/>
      <c r="N30" s="45">
        <f t="shared" ref="N30:N35" si="1">SUM(H30:M30)</f>
        <v>4000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</row>
    <row r="31" spans="1:122" ht="14.4" thickBot="1" x14ac:dyDescent="0.35">
      <c r="A31" s="2"/>
      <c r="B31" s="31">
        <v>22</v>
      </c>
      <c r="C31" s="51" t="s">
        <v>32</v>
      </c>
      <c r="D31" s="58"/>
      <c r="E31" s="58"/>
      <c r="F31" s="58"/>
      <c r="G31" s="88" t="s">
        <v>62</v>
      </c>
      <c r="H31" s="39">
        <f>SUM(H32:H35)</f>
        <v>38847</v>
      </c>
      <c r="I31" s="101"/>
      <c r="J31" s="100"/>
      <c r="K31" s="101"/>
      <c r="L31" s="100"/>
      <c r="M31" s="101"/>
      <c r="N31" s="39">
        <f t="shared" si="1"/>
        <v>38847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</row>
    <row r="32" spans="1:122" ht="14.4" thickBot="1" x14ac:dyDescent="0.35">
      <c r="A32" s="2"/>
      <c r="B32" s="141"/>
      <c r="C32" s="76"/>
      <c r="D32" s="59" t="s">
        <v>5</v>
      </c>
      <c r="E32" s="59" t="s">
        <v>5</v>
      </c>
      <c r="F32" s="59"/>
      <c r="G32" s="142" t="s">
        <v>71</v>
      </c>
      <c r="H32" s="45">
        <v>20000</v>
      </c>
      <c r="I32" s="33"/>
      <c r="J32" s="45"/>
      <c r="K32" s="33"/>
      <c r="L32" s="45"/>
      <c r="M32" s="33"/>
      <c r="N32" s="45">
        <f>SUM(H32)</f>
        <v>20000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</row>
    <row r="33" spans="1:122" ht="14.4" thickBot="1" x14ac:dyDescent="0.35">
      <c r="A33" s="2"/>
      <c r="B33" s="143"/>
      <c r="C33" s="82"/>
      <c r="D33" s="61" t="s">
        <v>12</v>
      </c>
      <c r="E33" s="61" t="s">
        <v>12</v>
      </c>
      <c r="F33" s="61"/>
      <c r="G33" s="66" t="s">
        <v>63</v>
      </c>
      <c r="H33" s="67">
        <v>5000</v>
      </c>
      <c r="I33" s="71"/>
      <c r="J33" s="67"/>
      <c r="K33" s="71"/>
      <c r="L33" s="67"/>
      <c r="M33" s="71"/>
      <c r="N33" s="67">
        <f t="shared" ref="N33:N34" si="2">SUM(H33:M33)</f>
        <v>5000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</row>
    <row r="34" spans="1:122" ht="14.4" thickBot="1" x14ac:dyDescent="0.35">
      <c r="A34" s="2"/>
      <c r="B34" s="143"/>
      <c r="C34" s="82"/>
      <c r="D34" s="61" t="s">
        <v>13</v>
      </c>
      <c r="E34" s="61"/>
      <c r="F34" s="61"/>
      <c r="G34" s="87" t="s">
        <v>73</v>
      </c>
      <c r="H34" s="67">
        <v>8000</v>
      </c>
      <c r="I34" s="71"/>
      <c r="J34" s="67"/>
      <c r="K34" s="71"/>
      <c r="L34" s="67"/>
      <c r="M34" s="71"/>
      <c r="N34" s="67">
        <f t="shared" si="2"/>
        <v>8000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</row>
    <row r="35" spans="1:122" ht="14.4" thickBot="1" x14ac:dyDescent="0.35">
      <c r="A35" s="2"/>
      <c r="B35" s="97"/>
      <c r="C35" s="80"/>
      <c r="D35" s="61" t="s">
        <v>49</v>
      </c>
      <c r="E35" s="61"/>
      <c r="F35" s="61"/>
      <c r="G35" s="87" t="s">
        <v>58</v>
      </c>
      <c r="H35" s="67">
        <v>5847</v>
      </c>
      <c r="I35" s="71"/>
      <c r="J35" s="67"/>
      <c r="K35" s="71"/>
      <c r="L35" s="67"/>
      <c r="M35" s="71"/>
      <c r="N35" s="67">
        <f t="shared" si="1"/>
        <v>5847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</row>
    <row r="36" spans="1:122" ht="14.4" thickBot="1" x14ac:dyDescent="0.35">
      <c r="A36" s="2"/>
      <c r="B36" s="108" t="s">
        <v>38</v>
      </c>
      <c r="C36" s="109"/>
      <c r="D36" s="109"/>
      <c r="E36" s="109"/>
      <c r="F36" s="109"/>
      <c r="G36" s="127"/>
      <c r="H36" s="42">
        <f>SUM(H29+H31)</f>
        <v>42847</v>
      </c>
      <c r="I36" s="42"/>
      <c r="J36" s="42"/>
      <c r="K36" s="42"/>
      <c r="L36" s="42"/>
      <c r="M36" s="42"/>
      <c r="N36" s="42">
        <f>SUM(N29+N31)</f>
        <v>42847</v>
      </c>
      <c r="O36" s="99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</row>
    <row r="37" spans="1:122" x14ac:dyDescent="0.3">
      <c r="A37" s="2"/>
      <c r="B37" s="144"/>
      <c r="C37" s="144"/>
      <c r="D37" s="144"/>
      <c r="E37" s="144"/>
      <c r="F37" s="144"/>
      <c r="G37" s="144"/>
      <c r="H37" s="28"/>
      <c r="I37" s="28"/>
      <c r="J37" s="28"/>
      <c r="K37" s="28"/>
      <c r="L37" s="28"/>
      <c r="M37" s="28"/>
      <c r="N37" s="28"/>
      <c r="O37" s="99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</row>
    <row r="38" spans="1:122" s="2" customFormat="1" ht="21" x14ac:dyDescent="0.4">
      <c r="G38" s="107" t="s">
        <v>29</v>
      </c>
      <c r="H38" s="107"/>
      <c r="I38" s="107"/>
      <c r="J38" s="107"/>
      <c r="K38" s="107"/>
    </row>
    <row r="39" spans="1:122" s="3" customFormat="1" ht="7.8" customHeight="1" x14ac:dyDescent="0.3">
      <c r="G39" s="22"/>
      <c r="I39" s="4"/>
      <c r="J39" s="5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</row>
    <row r="40" spans="1:122" s="3" customFormat="1" ht="16.2" thickBot="1" x14ac:dyDescent="0.35">
      <c r="B40" s="9" t="s">
        <v>40</v>
      </c>
      <c r="C40" s="10"/>
      <c r="D40" s="10"/>
      <c r="E40" s="10"/>
      <c r="F40" s="10"/>
      <c r="G40" s="18"/>
      <c r="H40" s="19"/>
      <c r="I40" s="20"/>
      <c r="J40" s="21"/>
      <c r="K40" s="10"/>
      <c r="L40" s="10"/>
      <c r="M40" s="10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</row>
    <row r="41" spans="1:122" s="6" customFormat="1" ht="18.75" customHeight="1" thickBot="1" x14ac:dyDescent="0.35">
      <c r="A41" s="3"/>
      <c r="B41" s="115" t="s">
        <v>16</v>
      </c>
      <c r="C41" s="123" t="s">
        <v>0</v>
      </c>
      <c r="D41" s="125" t="s">
        <v>1</v>
      </c>
      <c r="E41" s="112" t="s">
        <v>36</v>
      </c>
      <c r="F41" s="112" t="s">
        <v>37</v>
      </c>
      <c r="G41" s="119" t="s">
        <v>3</v>
      </c>
      <c r="H41" s="104" t="s">
        <v>4</v>
      </c>
      <c r="I41" s="105"/>
      <c r="J41" s="105"/>
      <c r="K41" s="105"/>
      <c r="L41" s="105"/>
      <c r="M41" s="105"/>
      <c r="N41" s="106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</row>
    <row r="42" spans="1:122" s="6" customFormat="1" ht="85.8" customHeight="1" thickBot="1" x14ac:dyDescent="0.35">
      <c r="A42" s="3"/>
      <c r="B42" s="116"/>
      <c r="C42" s="124"/>
      <c r="D42" s="126"/>
      <c r="E42" s="114"/>
      <c r="F42" s="114"/>
      <c r="G42" s="120"/>
      <c r="H42" s="7" t="s">
        <v>9</v>
      </c>
      <c r="I42" s="37" t="s">
        <v>10</v>
      </c>
      <c r="J42" s="7" t="s">
        <v>11</v>
      </c>
      <c r="K42" s="37" t="s">
        <v>14</v>
      </c>
      <c r="L42" s="7" t="s">
        <v>17</v>
      </c>
      <c r="M42" s="37" t="s">
        <v>18</v>
      </c>
      <c r="N42" s="7" t="s">
        <v>30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</row>
    <row r="43" spans="1:122" s="6" customFormat="1" ht="14.4" customHeight="1" thickBot="1" x14ac:dyDescent="0.35">
      <c r="A43" s="3"/>
      <c r="B43" s="31">
        <v>21</v>
      </c>
      <c r="C43" s="65" t="s">
        <v>24</v>
      </c>
      <c r="D43" s="96"/>
      <c r="E43" s="96"/>
      <c r="F43" s="96"/>
      <c r="G43" s="88" t="s">
        <v>42</v>
      </c>
      <c r="H43" s="39">
        <f>SUM(H44)</f>
        <v>20000</v>
      </c>
      <c r="I43" s="23"/>
      <c r="J43" s="39"/>
      <c r="K43" s="23"/>
      <c r="L43" s="39"/>
      <c r="M43" s="23"/>
      <c r="N43" s="39">
        <f t="shared" ref="N43" si="3">SUM(H43:M43)</f>
        <v>20000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</row>
    <row r="44" spans="1:122" s="6" customFormat="1" ht="14.4" customHeight="1" thickBot="1" x14ac:dyDescent="0.35">
      <c r="A44" s="3"/>
      <c r="B44" s="32"/>
      <c r="C44" s="32"/>
      <c r="D44" s="59" t="s">
        <v>5</v>
      </c>
      <c r="E44" s="59" t="s">
        <v>19</v>
      </c>
      <c r="F44" s="59" t="s">
        <v>5</v>
      </c>
      <c r="G44" s="148" t="s">
        <v>74</v>
      </c>
      <c r="H44" s="147">
        <v>20000</v>
      </c>
      <c r="I44" s="146"/>
      <c r="J44" s="145"/>
      <c r="K44" s="146"/>
      <c r="L44" s="145"/>
      <c r="M44" s="146"/>
      <c r="N44" s="147">
        <f>SUM(H44)</f>
        <v>20000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</row>
    <row r="45" spans="1:122" s="6" customFormat="1" ht="14.4" customHeight="1" thickBot="1" x14ac:dyDescent="0.35">
      <c r="A45" s="3"/>
      <c r="B45" s="31">
        <v>21</v>
      </c>
      <c r="C45" s="65" t="s">
        <v>7</v>
      </c>
      <c r="D45" s="96"/>
      <c r="E45" s="96"/>
      <c r="F45" s="96"/>
      <c r="G45" s="88" t="s">
        <v>42</v>
      </c>
      <c r="H45" s="39">
        <f>SUM(H46)</f>
        <v>90000</v>
      </c>
      <c r="I45" s="23"/>
      <c r="J45" s="39"/>
      <c r="K45" s="23"/>
      <c r="L45" s="39"/>
      <c r="M45" s="23"/>
      <c r="N45" s="39">
        <f t="shared" ref="N45" si="4">SUM(H45:M45)</f>
        <v>90000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</row>
    <row r="46" spans="1:122" s="6" customFormat="1" ht="14.4" customHeight="1" thickBot="1" x14ac:dyDescent="0.35">
      <c r="A46" s="3"/>
      <c r="B46" s="32"/>
      <c r="C46" s="32"/>
      <c r="D46" s="59" t="s">
        <v>19</v>
      </c>
      <c r="E46" s="59"/>
      <c r="F46" s="59"/>
      <c r="G46" s="148" t="s">
        <v>75</v>
      </c>
      <c r="H46" s="147">
        <v>90000</v>
      </c>
      <c r="I46" s="146"/>
      <c r="J46" s="145"/>
      <c r="K46" s="146"/>
      <c r="L46" s="145"/>
      <c r="M46" s="146"/>
      <c r="N46" s="147">
        <f>SUM(H46)</f>
        <v>90000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</row>
    <row r="47" spans="1:122" s="6" customFormat="1" ht="14.4" customHeight="1" thickBot="1" x14ac:dyDescent="0.35">
      <c r="A47" s="3"/>
      <c r="B47" s="31">
        <v>22</v>
      </c>
      <c r="C47" s="51" t="s">
        <v>21</v>
      </c>
      <c r="D47" s="92"/>
      <c r="E47" s="96"/>
      <c r="F47" s="96"/>
      <c r="G47" s="55" t="s">
        <v>46</v>
      </c>
      <c r="H47" s="39">
        <f>SUM(H48:H48)</f>
        <v>20000</v>
      </c>
      <c r="I47" s="23"/>
      <c r="J47" s="39"/>
      <c r="K47" s="23"/>
      <c r="L47" s="39"/>
      <c r="M47" s="23"/>
      <c r="N47" s="39">
        <f t="shared" ref="N47" si="5">SUM(H47:M47)</f>
        <v>20000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</row>
    <row r="48" spans="1:122" s="6" customFormat="1" ht="14.4" customHeight="1" thickBot="1" x14ac:dyDescent="0.35">
      <c r="A48" s="3"/>
      <c r="B48" s="35"/>
      <c r="C48" s="52"/>
      <c r="D48" s="49" t="s">
        <v>12</v>
      </c>
      <c r="E48" s="62"/>
      <c r="F48" s="62"/>
      <c r="G48" s="94" t="s">
        <v>43</v>
      </c>
      <c r="H48" s="43">
        <v>20000</v>
      </c>
      <c r="I48" s="36"/>
      <c r="J48" s="40"/>
      <c r="K48" s="36"/>
      <c r="L48" s="40"/>
      <c r="M48" s="36"/>
      <c r="N48" s="67">
        <f t="shared" ref="N48:N56" si="6">SUM(H48:M48)</f>
        <v>20000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</row>
    <row r="49" spans="1:120" s="6" customFormat="1" ht="14.4" customHeight="1" thickBot="1" x14ac:dyDescent="0.35">
      <c r="A49" s="3"/>
      <c r="B49" s="31">
        <v>22</v>
      </c>
      <c r="C49" s="51" t="s">
        <v>7</v>
      </c>
      <c r="D49" s="54"/>
      <c r="E49" s="60"/>
      <c r="F49" s="60"/>
      <c r="G49" s="55" t="s">
        <v>20</v>
      </c>
      <c r="H49" s="39">
        <f>SUM(H50:H52)</f>
        <v>10000</v>
      </c>
      <c r="I49" s="23">
        <f>SUM(I52)</f>
        <v>6000</v>
      </c>
      <c r="J49" s="39"/>
      <c r="K49" s="23"/>
      <c r="L49" s="39"/>
      <c r="M49" s="24"/>
      <c r="N49" s="39">
        <f t="shared" si="6"/>
        <v>16000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</row>
    <row r="50" spans="1:120" s="6" customFormat="1" ht="14.4" customHeight="1" thickBot="1" x14ac:dyDescent="0.35">
      <c r="A50" s="3"/>
      <c r="B50" s="32"/>
      <c r="C50" s="53"/>
      <c r="D50" s="50" t="s">
        <v>5</v>
      </c>
      <c r="E50" s="59"/>
      <c r="F50" s="59"/>
      <c r="G50" s="87" t="s">
        <v>44</v>
      </c>
      <c r="H50" s="45">
        <v>6000</v>
      </c>
      <c r="I50" s="34"/>
      <c r="J50" s="41"/>
      <c r="K50" s="34"/>
      <c r="L50" s="41"/>
      <c r="M50" s="34"/>
      <c r="N50" s="45">
        <f t="shared" si="6"/>
        <v>6000</v>
      </c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</row>
    <row r="51" spans="1:120" s="6" customFormat="1" ht="14.4" customHeight="1" thickBot="1" x14ac:dyDescent="0.35">
      <c r="A51" s="3"/>
      <c r="B51" s="32"/>
      <c r="C51" s="53"/>
      <c r="D51" s="50" t="s">
        <v>15</v>
      </c>
      <c r="E51" s="62"/>
      <c r="F51" s="62"/>
      <c r="G51" s="93" t="s">
        <v>47</v>
      </c>
      <c r="H51" s="45">
        <v>4000</v>
      </c>
      <c r="I51" s="34"/>
      <c r="J51" s="41"/>
      <c r="K51" s="34"/>
      <c r="L51" s="41"/>
      <c r="M51" s="34"/>
      <c r="N51" s="45">
        <f>SUM(H51)</f>
        <v>4000</v>
      </c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</row>
    <row r="52" spans="1:120" s="6" customFormat="1" ht="14.4" customHeight="1" thickBot="1" x14ac:dyDescent="0.35">
      <c r="A52" s="3"/>
      <c r="B52" s="32"/>
      <c r="C52" s="53"/>
      <c r="D52" s="50" t="s">
        <v>26</v>
      </c>
      <c r="E52" s="59"/>
      <c r="F52" s="59"/>
      <c r="G52" s="95" t="s">
        <v>27</v>
      </c>
      <c r="H52" s="45"/>
      <c r="I52" s="33">
        <v>6000</v>
      </c>
      <c r="J52" s="41"/>
      <c r="K52" s="34"/>
      <c r="L52" s="41"/>
      <c r="M52" s="34"/>
      <c r="N52" s="45">
        <f t="shared" si="6"/>
        <v>6000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</row>
    <row r="53" spans="1:120" s="6" customFormat="1" ht="14.4" customHeight="1" thickBot="1" x14ac:dyDescent="0.35">
      <c r="A53" s="3"/>
      <c r="B53" s="31">
        <v>22</v>
      </c>
      <c r="C53" s="51" t="s">
        <v>32</v>
      </c>
      <c r="D53" s="58"/>
      <c r="E53" s="58"/>
      <c r="F53" s="58"/>
      <c r="G53" s="88" t="s">
        <v>62</v>
      </c>
      <c r="H53" s="39">
        <f>SUM(H54:H54)</f>
        <v>20000</v>
      </c>
      <c r="I53" s="101"/>
      <c r="J53" s="100"/>
      <c r="K53" s="101"/>
      <c r="L53" s="100"/>
      <c r="M53" s="101"/>
      <c r="N53" s="39">
        <f t="shared" ref="N53:N54" si="7">SUM(H53:M53)</f>
        <v>20000</v>
      </c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</row>
    <row r="54" spans="1:120" s="6" customFormat="1" ht="14.4" customHeight="1" thickBot="1" x14ac:dyDescent="0.35">
      <c r="A54" s="3"/>
      <c r="B54" s="141"/>
      <c r="C54" s="76"/>
      <c r="D54" s="59" t="s">
        <v>45</v>
      </c>
      <c r="E54" s="59"/>
      <c r="F54" s="59"/>
      <c r="G54" s="142" t="s">
        <v>76</v>
      </c>
      <c r="H54" s="45">
        <v>20000</v>
      </c>
      <c r="I54" s="33"/>
      <c r="J54" s="45"/>
      <c r="K54" s="33"/>
      <c r="L54" s="45"/>
      <c r="M54" s="33"/>
      <c r="N54" s="45">
        <f>SUM(H54)</f>
        <v>20000</v>
      </c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</row>
    <row r="55" spans="1:120" s="6" customFormat="1" ht="14.4" customHeight="1" thickBot="1" x14ac:dyDescent="0.35">
      <c r="A55" s="3"/>
      <c r="B55" s="31">
        <v>22</v>
      </c>
      <c r="C55" s="51" t="s">
        <v>22</v>
      </c>
      <c r="D55" s="54"/>
      <c r="E55" s="60"/>
      <c r="F55" s="60"/>
      <c r="G55" s="55" t="s">
        <v>23</v>
      </c>
      <c r="H55" s="39">
        <f>SUM(H56)</f>
        <v>900</v>
      </c>
      <c r="I55" s="23"/>
      <c r="J55" s="39"/>
      <c r="K55" s="23"/>
      <c r="L55" s="39"/>
      <c r="M55" s="23"/>
      <c r="N55" s="39">
        <f t="shared" si="6"/>
        <v>900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</row>
    <row r="56" spans="1:120" s="6" customFormat="1" ht="14.4" customHeight="1" thickBot="1" x14ac:dyDescent="0.35">
      <c r="A56" s="3"/>
      <c r="B56" s="47"/>
      <c r="C56" s="57"/>
      <c r="D56" s="50" t="s">
        <v>26</v>
      </c>
      <c r="E56" s="59"/>
      <c r="F56" s="59"/>
      <c r="G56" s="95" t="s">
        <v>28</v>
      </c>
      <c r="H56" s="45">
        <v>900</v>
      </c>
      <c r="I56" s="33"/>
      <c r="J56" s="45"/>
      <c r="K56" s="33"/>
      <c r="L56" s="45"/>
      <c r="M56" s="33"/>
      <c r="N56" s="45">
        <f t="shared" si="6"/>
        <v>900</v>
      </c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</row>
    <row r="57" spans="1:120" s="6" customFormat="1" ht="14.4" thickBot="1" x14ac:dyDescent="0.35">
      <c r="A57" s="3"/>
      <c r="B57" s="31">
        <v>22</v>
      </c>
      <c r="C57" s="51" t="s">
        <v>60</v>
      </c>
      <c r="D57" s="54"/>
      <c r="E57" s="60"/>
      <c r="F57" s="60"/>
      <c r="G57" s="88" t="s">
        <v>59</v>
      </c>
      <c r="H57" s="39">
        <f>SUM(H58)</f>
        <v>100</v>
      </c>
      <c r="I57" s="23"/>
      <c r="J57" s="39"/>
      <c r="K57" s="23"/>
      <c r="L57" s="39"/>
      <c r="M57" s="23"/>
      <c r="N57" s="39">
        <f t="shared" ref="N57" si="8">SUM(H57:M57)</f>
        <v>100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</row>
    <row r="58" spans="1:120" s="6" customFormat="1" ht="14.4" thickBot="1" x14ac:dyDescent="0.35">
      <c r="A58" s="3"/>
      <c r="B58" s="68"/>
      <c r="C58" s="69"/>
      <c r="D58" s="63" t="s">
        <v>12</v>
      </c>
      <c r="E58" s="61"/>
      <c r="F58" s="61"/>
      <c r="G58" s="98" t="s">
        <v>61</v>
      </c>
      <c r="H58" s="67">
        <v>100</v>
      </c>
      <c r="I58" s="71"/>
      <c r="J58" s="67"/>
      <c r="K58" s="71"/>
      <c r="L58" s="67"/>
      <c r="M58" s="71"/>
      <c r="N58" s="67">
        <f t="shared" ref="N58:N59" si="9">SUM(H58:M58)</f>
        <v>100</v>
      </c>
      <c r="O58" s="13"/>
      <c r="P58" s="10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</row>
    <row r="59" spans="1:120" s="6" customFormat="1" ht="14.4" thickBot="1" x14ac:dyDescent="0.35">
      <c r="A59" s="3"/>
      <c r="B59" s="31">
        <v>24</v>
      </c>
      <c r="C59" s="51" t="s">
        <v>6</v>
      </c>
      <c r="D59" s="54"/>
      <c r="E59" s="60"/>
      <c r="F59" s="60"/>
      <c r="G59" s="88" t="s">
        <v>77</v>
      </c>
      <c r="H59" s="39">
        <f>SUM(H60:H61)</f>
        <v>13000</v>
      </c>
      <c r="I59" s="23"/>
      <c r="J59" s="39"/>
      <c r="K59" s="23"/>
      <c r="L59" s="39"/>
      <c r="M59" s="23"/>
      <c r="N59" s="39">
        <f t="shared" si="9"/>
        <v>13000</v>
      </c>
      <c r="O59" s="13"/>
      <c r="P59" s="10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</row>
    <row r="60" spans="1:120" s="6" customFormat="1" ht="14.4" thickBot="1" x14ac:dyDescent="0.35">
      <c r="A60" s="3"/>
      <c r="B60" s="68"/>
      <c r="C60" s="53"/>
      <c r="D60" s="63" t="s">
        <v>13</v>
      </c>
      <c r="E60" s="59"/>
      <c r="F60" s="63"/>
      <c r="G60" s="78" t="s">
        <v>78</v>
      </c>
      <c r="H60" s="67">
        <v>7000</v>
      </c>
      <c r="I60" s="71"/>
      <c r="J60" s="67"/>
      <c r="K60" s="71"/>
      <c r="L60" s="67"/>
      <c r="M60" s="71"/>
      <c r="N60" s="67">
        <f t="shared" ref="N60:N62" si="10">SUM(H60:M60)</f>
        <v>7000</v>
      </c>
      <c r="O60" s="13"/>
      <c r="P60" s="10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</row>
    <row r="61" spans="1:120" s="6" customFormat="1" ht="14.4" thickBot="1" x14ac:dyDescent="0.35">
      <c r="A61" s="3"/>
      <c r="B61" s="68"/>
      <c r="C61" s="69"/>
      <c r="D61" s="63" t="s">
        <v>79</v>
      </c>
      <c r="E61" s="61" t="s">
        <v>5</v>
      </c>
      <c r="F61" s="63"/>
      <c r="G61" s="98" t="s">
        <v>80</v>
      </c>
      <c r="H61" s="67">
        <v>6000</v>
      </c>
      <c r="I61" s="71"/>
      <c r="J61" s="67"/>
      <c r="K61" s="71"/>
      <c r="L61" s="67"/>
      <c r="M61" s="71"/>
      <c r="N61" s="67">
        <f t="shared" si="10"/>
        <v>6000</v>
      </c>
      <c r="O61" s="13"/>
      <c r="P61" s="10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</row>
    <row r="62" spans="1:120" s="6" customFormat="1" ht="14.4" thickBot="1" x14ac:dyDescent="0.35">
      <c r="A62" s="3"/>
      <c r="B62" s="31">
        <v>24</v>
      </c>
      <c r="C62" s="51" t="s">
        <v>21</v>
      </c>
      <c r="D62" s="54"/>
      <c r="E62" s="60"/>
      <c r="F62" s="60"/>
      <c r="G62" s="88" t="s">
        <v>81</v>
      </c>
      <c r="H62" s="39">
        <f>SUM(H63)</f>
        <v>1000</v>
      </c>
      <c r="I62" s="23"/>
      <c r="J62" s="39"/>
      <c r="K62" s="23"/>
      <c r="L62" s="39"/>
      <c r="M62" s="23"/>
      <c r="N62" s="39">
        <f t="shared" si="10"/>
        <v>1000</v>
      </c>
      <c r="O62" s="13"/>
      <c r="P62" s="10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</row>
    <row r="63" spans="1:120" s="6" customFormat="1" ht="14.4" thickBot="1" x14ac:dyDescent="0.35">
      <c r="A63" s="3"/>
      <c r="B63" s="68"/>
      <c r="C63" s="153"/>
      <c r="D63" s="59" t="s">
        <v>13</v>
      </c>
      <c r="E63" s="50"/>
      <c r="F63" s="59"/>
      <c r="G63" s="151" t="s">
        <v>82</v>
      </c>
      <c r="H63" s="67">
        <v>1000</v>
      </c>
      <c r="I63" s="71"/>
      <c r="J63" s="67"/>
      <c r="K63" s="71"/>
      <c r="L63" s="67"/>
      <c r="M63" s="71"/>
      <c r="N63" s="67">
        <f t="shared" ref="N63:N64" si="11">SUM(H63:M63)</f>
        <v>1000</v>
      </c>
      <c r="O63" s="13"/>
      <c r="P63" s="10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</row>
    <row r="64" spans="1:120" s="6" customFormat="1" ht="14.4" thickBot="1" x14ac:dyDescent="0.35">
      <c r="A64" s="3"/>
      <c r="B64" s="31">
        <v>29</v>
      </c>
      <c r="C64" s="51" t="s">
        <v>7</v>
      </c>
      <c r="D64" s="60"/>
      <c r="E64" s="54"/>
      <c r="F64" s="60"/>
      <c r="G64" s="152" t="s">
        <v>83</v>
      </c>
      <c r="H64" s="39">
        <v>300</v>
      </c>
      <c r="I64" s="23"/>
      <c r="J64" s="39"/>
      <c r="K64" s="23"/>
      <c r="L64" s="39"/>
      <c r="M64" s="23"/>
      <c r="N64" s="39">
        <f t="shared" si="11"/>
        <v>300</v>
      </c>
      <c r="O64" s="13"/>
      <c r="P64" s="10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</row>
    <row r="65" spans="1:120" s="6" customFormat="1" ht="14.4" thickBot="1" x14ac:dyDescent="0.35">
      <c r="A65" s="3"/>
      <c r="B65" s="31">
        <v>34</v>
      </c>
      <c r="C65" s="51"/>
      <c r="D65" s="60"/>
      <c r="E65" s="54"/>
      <c r="F65" s="60"/>
      <c r="G65" s="149" t="s">
        <v>84</v>
      </c>
      <c r="H65" s="39">
        <f>SUM(H66)</f>
        <v>120700</v>
      </c>
      <c r="I65" s="23"/>
      <c r="J65" s="39"/>
      <c r="K65" s="23"/>
      <c r="L65" s="39"/>
      <c r="M65" s="23"/>
      <c r="N65" s="39">
        <f>SUM(H65)</f>
        <v>120700</v>
      </c>
      <c r="O65" s="13"/>
      <c r="P65" s="10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</row>
    <row r="66" spans="1:120" s="6" customFormat="1" ht="14.4" thickBot="1" x14ac:dyDescent="0.35">
      <c r="A66" s="3"/>
      <c r="B66" s="47"/>
      <c r="C66" s="57" t="s">
        <v>85</v>
      </c>
      <c r="D66" s="64"/>
      <c r="E66" s="130"/>
      <c r="F66" s="64"/>
      <c r="G66" s="150" t="s">
        <v>86</v>
      </c>
      <c r="H66" s="45">
        <v>120700</v>
      </c>
      <c r="I66" s="34"/>
      <c r="J66" s="41"/>
      <c r="K66" s="34"/>
      <c r="L66" s="41"/>
      <c r="M66" s="34"/>
      <c r="N66" s="45">
        <f>SUM(H66)</f>
        <v>120700</v>
      </c>
      <c r="O66" s="13"/>
      <c r="P66" s="10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</row>
    <row r="67" spans="1:120" ht="15.75" customHeight="1" thickBot="1" x14ac:dyDescent="0.35">
      <c r="A67" s="2"/>
      <c r="B67" s="108" t="s">
        <v>31</v>
      </c>
      <c r="C67" s="109"/>
      <c r="D67" s="109"/>
      <c r="E67" s="109"/>
      <c r="F67" s="109"/>
      <c r="G67" s="109"/>
      <c r="H67" s="42">
        <f>SUM(H43+H45+H47+H49+H53+H55+H57+H59+H62+H64+H65)</f>
        <v>296000</v>
      </c>
      <c r="I67" s="42">
        <f>SUM(I49)</f>
        <v>6000</v>
      </c>
      <c r="J67" s="42"/>
      <c r="K67" s="42"/>
      <c r="L67" s="42"/>
      <c r="M67" s="42"/>
      <c r="N67" s="42">
        <f>SUM(H67:J67)</f>
        <v>302000</v>
      </c>
      <c r="O67" s="99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0" x14ac:dyDescent="0.3">
      <c r="A68" s="12"/>
      <c r="B68" s="25"/>
      <c r="C68" s="26"/>
      <c r="D68" s="26"/>
      <c r="E68" s="26"/>
      <c r="F68" s="26"/>
      <c r="G68" s="27"/>
      <c r="H68" s="28"/>
      <c r="I68" s="29"/>
      <c r="J68" s="29"/>
      <c r="K68" s="29"/>
      <c r="L68" s="29"/>
      <c r="M68" s="29"/>
      <c r="N68" s="30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0" ht="14.4" hidden="1" x14ac:dyDescent="0.3">
      <c r="A69" s="2"/>
      <c r="B69" s="8"/>
      <c r="C69" s="8"/>
      <c r="D69" s="8"/>
      <c r="E69" s="8"/>
      <c r="F69" s="8"/>
      <c r="G69" s="15"/>
      <c r="H69" s="13"/>
      <c r="I69" s="15"/>
      <c r="J69" s="15"/>
      <c r="K69" s="13"/>
      <c r="L69" s="15"/>
      <c r="M69" s="1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0" x14ac:dyDescent="0.3">
      <c r="A70" s="2"/>
      <c r="B70" s="16"/>
      <c r="C70" s="16"/>
      <c r="D70" s="16"/>
      <c r="E70" s="16"/>
      <c r="F70" s="16"/>
      <c r="G70" s="16"/>
      <c r="H70" s="16"/>
      <c r="I70" s="14"/>
      <c r="J70" s="122"/>
      <c r="K70" s="122"/>
      <c r="L70" s="122"/>
      <c r="M70" s="122"/>
      <c r="N70" s="2"/>
      <c r="O70" s="2"/>
      <c r="P70" s="99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0" x14ac:dyDescent="0.3">
      <c r="A71" s="2"/>
      <c r="B71" s="2"/>
      <c r="C71" s="2"/>
      <c r="D71" s="2"/>
      <c r="E71" s="2"/>
      <c r="F71" s="2"/>
      <c r="G71" s="2"/>
      <c r="H71" s="14"/>
      <c r="I71" s="14"/>
      <c r="J71" s="121"/>
      <c r="K71" s="121"/>
      <c r="L71" s="121"/>
      <c r="M71" s="12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0" ht="21" x14ac:dyDescent="0.4">
      <c r="A72" s="2"/>
      <c r="B72" s="2"/>
      <c r="C72" s="2"/>
      <c r="D72" s="2"/>
      <c r="E72" s="2"/>
      <c r="F72" s="2"/>
      <c r="G72" s="107"/>
      <c r="H72" s="107"/>
      <c r="I72" s="107"/>
      <c r="J72" s="107"/>
      <c r="K72" s="10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0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0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0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0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0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0" ht="94.9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0" ht="1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0" ht="1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0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ht="1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ht="1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99"/>
      <c r="Q83" s="2"/>
      <c r="R83" s="99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3">
      <c r="A84" s="2"/>
      <c r="B84" s="12"/>
      <c r="C84" s="12"/>
      <c r="D84" s="12"/>
      <c r="E84" s="12"/>
      <c r="F84" s="12"/>
      <c r="G84" s="12"/>
      <c r="H84" s="11"/>
      <c r="I84" s="11"/>
      <c r="J84" s="11"/>
      <c r="K84" s="17"/>
      <c r="L84" s="11"/>
      <c r="M84" s="1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0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ht="14.4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ht="93.6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ht="1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ht="1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ht="1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ht="1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0" ht="1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0" ht="1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0" ht="1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</row>
    <row r="100" spans="1:120" ht="1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</row>
    <row r="101" spans="1:120" ht="1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</row>
    <row r="102" spans="1:120" ht="1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</row>
    <row r="103" spans="1:120" ht="15" customHeight="1" x14ac:dyDescent="0.3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</row>
    <row r="104" spans="1:120" x14ac:dyDescent="0.3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</row>
    <row r="105" spans="1:120" x14ac:dyDescent="0.3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</row>
    <row r="106" spans="1:120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</row>
    <row r="107" spans="1:120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</row>
    <row r="108" spans="1:120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</row>
    <row r="109" spans="1:120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</row>
    <row r="110" spans="1:120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</row>
    <row r="111" spans="1:120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</row>
    <row r="112" spans="1:120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</row>
    <row r="113" spans="1:120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</row>
    <row r="114" spans="1:120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</row>
    <row r="115" spans="1:120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0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0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0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0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0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0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0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0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</row>
    <row r="124" spans="1:120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</row>
    <row r="125" spans="1:120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</row>
    <row r="126" spans="1:120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</row>
    <row r="127" spans="1:120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</row>
    <row r="128" spans="1:120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</row>
    <row r="129" spans="1:120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</row>
    <row r="130" spans="1:120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</row>
    <row r="131" spans="1:120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</row>
    <row r="132" spans="1:120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</row>
    <row r="133" spans="1:120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</row>
    <row r="134" spans="1:120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</row>
    <row r="135" spans="1:120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</row>
    <row r="136" spans="1:120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</row>
    <row r="137" spans="1:120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</row>
    <row r="138" spans="1:120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</row>
    <row r="139" spans="1:120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</row>
    <row r="140" spans="1:120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</row>
    <row r="141" spans="1:120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</row>
    <row r="142" spans="1:120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</row>
    <row r="143" spans="1:120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</row>
    <row r="144" spans="1:120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</row>
    <row r="145" spans="1:120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</row>
    <row r="146" spans="1:120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</row>
    <row r="147" spans="1:120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</row>
    <row r="148" spans="1:120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</row>
    <row r="149" spans="1:120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</row>
    <row r="150" spans="1:120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</row>
    <row r="151" spans="1:120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</row>
    <row r="152" spans="1:120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</row>
    <row r="153" spans="1:120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</row>
    <row r="154" spans="1:120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</row>
    <row r="155" spans="1:120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</row>
    <row r="156" spans="1:120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</row>
    <row r="157" spans="1:120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</row>
    <row r="158" spans="1:120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</row>
    <row r="159" spans="1:120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</row>
    <row r="160" spans="1:120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</row>
    <row r="161" spans="1:120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</row>
    <row r="162" spans="1:120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</row>
    <row r="163" spans="1:120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</row>
    <row r="164" spans="1:120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</row>
    <row r="165" spans="1:120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</row>
    <row r="166" spans="1:120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</row>
    <row r="167" spans="1:120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</row>
    <row r="168" spans="1:120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</row>
    <row r="169" spans="1:120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</row>
    <row r="170" spans="1:120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</row>
    <row r="171" spans="1:120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</row>
    <row r="172" spans="1:120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</row>
    <row r="173" spans="1:120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</row>
    <row r="174" spans="1:120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</row>
    <row r="175" spans="1:120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</row>
    <row r="176" spans="1:120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</row>
    <row r="177" spans="1:120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</row>
    <row r="178" spans="1:120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</row>
    <row r="179" spans="1:120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</row>
    <row r="180" spans="1:120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</row>
    <row r="181" spans="1:120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</row>
    <row r="182" spans="1:120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</row>
    <row r="183" spans="1:120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</row>
    <row r="184" spans="1:120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</row>
    <row r="185" spans="1:120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</row>
    <row r="186" spans="1:120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</row>
    <row r="187" spans="1:120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</row>
    <row r="188" spans="1:120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</row>
    <row r="189" spans="1:120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</row>
    <row r="190" spans="1:120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</row>
    <row r="191" spans="1:120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</row>
    <row r="192" spans="1:120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</row>
    <row r="193" spans="1:120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</row>
    <row r="194" spans="1:120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</row>
    <row r="195" spans="1:120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</row>
    <row r="196" spans="1:120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</row>
    <row r="197" spans="1:120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</row>
    <row r="198" spans="1:120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</row>
    <row r="199" spans="1:120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</row>
    <row r="200" spans="1:120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0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0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0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0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0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0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0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0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3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3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3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3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3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3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3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3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3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3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3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3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3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3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2:120" x14ac:dyDescent="0.3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2:120" x14ac:dyDescent="0.3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2:120" x14ac:dyDescent="0.3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2:120" x14ac:dyDescent="0.3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2:120" x14ac:dyDescent="0.3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2:120" x14ac:dyDescent="0.3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2:120" x14ac:dyDescent="0.3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2:120" x14ac:dyDescent="0.3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2:120" x14ac:dyDescent="0.3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2:120" x14ac:dyDescent="0.3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2:120" x14ac:dyDescent="0.3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2:120" x14ac:dyDescent="0.3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2:120" x14ac:dyDescent="0.3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2:120" x14ac:dyDescent="0.3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2:120" x14ac:dyDescent="0.3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2:120" x14ac:dyDescent="0.3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2:120" x14ac:dyDescent="0.3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2:120" x14ac:dyDescent="0.3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2:120" x14ac:dyDescent="0.3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2:120" x14ac:dyDescent="0.3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2:120" x14ac:dyDescent="0.3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2:120" x14ac:dyDescent="0.3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2:120" x14ac:dyDescent="0.3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2:120" x14ac:dyDescent="0.3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2:120" x14ac:dyDescent="0.3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2:120" x14ac:dyDescent="0.3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2:120" x14ac:dyDescent="0.3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2:120" x14ac:dyDescent="0.3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2:120" x14ac:dyDescent="0.3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2:120" x14ac:dyDescent="0.3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2:120" x14ac:dyDescent="0.3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2:120" x14ac:dyDescent="0.3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3" spans="2:120" x14ac:dyDescent="0.3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</row>
    <row r="274" spans="2:120" x14ac:dyDescent="0.3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</row>
    <row r="275" spans="2:120" x14ac:dyDescent="0.3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</row>
    <row r="276" spans="2:120" x14ac:dyDescent="0.3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</row>
    <row r="277" spans="2:120" x14ac:dyDescent="0.3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</row>
    <row r="278" spans="2:120" x14ac:dyDescent="0.3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</row>
    <row r="279" spans="2:120" x14ac:dyDescent="0.3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</row>
    <row r="280" spans="2:120" x14ac:dyDescent="0.3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</row>
    <row r="281" spans="2:120" x14ac:dyDescent="0.3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</row>
    <row r="282" spans="2:120" x14ac:dyDescent="0.3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</row>
    <row r="283" spans="2:120" x14ac:dyDescent="0.3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</row>
    <row r="284" spans="2:120" x14ac:dyDescent="0.3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</row>
    <row r="285" spans="2:120" x14ac:dyDescent="0.3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</row>
    <row r="286" spans="2:120" x14ac:dyDescent="0.3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</row>
    <row r="287" spans="2:120" x14ac:dyDescent="0.3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</row>
    <row r="288" spans="2:120" x14ac:dyDescent="0.3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</row>
    <row r="289" spans="2:120" x14ac:dyDescent="0.3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</row>
    <row r="290" spans="2:120" x14ac:dyDescent="0.3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</row>
    <row r="291" spans="2:120" x14ac:dyDescent="0.3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</row>
    <row r="292" spans="2:120" x14ac:dyDescent="0.3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</row>
    <row r="293" spans="2:120" x14ac:dyDescent="0.3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</row>
    <row r="294" spans="2:120" x14ac:dyDescent="0.3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</row>
    <row r="295" spans="2:120" x14ac:dyDescent="0.3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</row>
    <row r="296" spans="2:120" x14ac:dyDescent="0.3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</row>
    <row r="297" spans="2:120" x14ac:dyDescent="0.3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</row>
    <row r="298" spans="2:120" x14ac:dyDescent="0.3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</row>
    <row r="299" spans="2:120" x14ac:dyDescent="0.3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</row>
    <row r="300" spans="2:120" x14ac:dyDescent="0.3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</row>
    <row r="301" spans="2:120" x14ac:dyDescent="0.3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</row>
    <row r="302" spans="2:120" x14ac:dyDescent="0.3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</row>
    <row r="303" spans="2:120" x14ac:dyDescent="0.3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</row>
    <row r="304" spans="2:120" x14ac:dyDescent="0.3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</row>
    <row r="305" spans="2:120" x14ac:dyDescent="0.3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</row>
    <row r="306" spans="2:120" x14ac:dyDescent="0.3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</row>
    <row r="307" spans="2:120" x14ac:dyDescent="0.3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</row>
    <row r="308" spans="2:120" x14ac:dyDescent="0.3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</row>
    <row r="309" spans="2:120" x14ac:dyDescent="0.3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</row>
    <row r="310" spans="2:120" x14ac:dyDescent="0.3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</row>
    <row r="311" spans="2:120" x14ac:dyDescent="0.3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</row>
    <row r="312" spans="2:120" x14ac:dyDescent="0.3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</row>
    <row r="313" spans="2:120" x14ac:dyDescent="0.3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</row>
    <row r="314" spans="2:120" x14ac:dyDescent="0.3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</row>
    <row r="315" spans="2:120" x14ac:dyDescent="0.3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</row>
    <row r="316" spans="2:120" x14ac:dyDescent="0.3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</row>
    <row r="317" spans="2:120" x14ac:dyDescent="0.3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</row>
    <row r="318" spans="2:120" x14ac:dyDescent="0.3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</row>
    <row r="319" spans="2:120" x14ac:dyDescent="0.3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</row>
    <row r="320" spans="2:120" x14ac:dyDescent="0.3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</row>
    <row r="321" spans="2:120" x14ac:dyDescent="0.3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</row>
    <row r="322" spans="2:120" x14ac:dyDescent="0.3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</row>
    <row r="323" spans="2:120" x14ac:dyDescent="0.3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</row>
    <row r="324" spans="2:120" x14ac:dyDescent="0.3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</row>
    <row r="325" spans="2:120" x14ac:dyDescent="0.3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</row>
    <row r="326" spans="2:120" x14ac:dyDescent="0.3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</row>
    <row r="327" spans="2:120" x14ac:dyDescent="0.3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</row>
    <row r="328" spans="2:120" x14ac:dyDescent="0.3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</row>
    <row r="329" spans="2:120" x14ac:dyDescent="0.3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</row>
    <row r="330" spans="2:120" x14ac:dyDescent="0.3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</row>
    <row r="331" spans="2:120" x14ac:dyDescent="0.3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</row>
    <row r="332" spans="2:120" x14ac:dyDescent="0.3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</row>
    <row r="333" spans="2:120" x14ac:dyDescent="0.3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</row>
    <row r="334" spans="2:120" x14ac:dyDescent="0.3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</row>
    <row r="335" spans="2:120" x14ac:dyDescent="0.3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</row>
    <row r="336" spans="2:120" x14ac:dyDescent="0.3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</row>
    <row r="337" spans="2:120" x14ac:dyDescent="0.3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</row>
    <row r="338" spans="2:120" x14ac:dyDescent="0.3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</row>
    <row r="339" spans="2:120" x14ac:dyDescent="0.3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</row>
    <row r="340" spans="2:120" x14ac:dyDescent="0.3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</row>
    <row r="341" spans="2:120" x14ac:dyDescent="0.3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</row>
    <row r="342" spans="2:120" x14ac:dyDescent="0.3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</row>
    <row r="343" spans="2:120" x14ac:dyDescent="0.3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</row>
    <row r="344" spans="2:120" x14ac:dyDescent="0.3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</row>
    <row r="345" spans="2:120" x14ac:dyDescent="0.3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</row>
    <row r="346" spans="2:120" x14ac:dyDescent="0.3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</row>
    <row r="347" spans="2:120" x14ac:dyDescent="0.3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</row>
    <row r="348" spans="2:120" x14ac:dyDescent="0.3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</row>
    <row r="349" spans="2:120" x14ac:dyDescent="0.3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</row>
    <row r="350" spans="2:120" x14ac:dyDescent="0.3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</row>
    <row r="351" spans="2:120" x14ac:dyDescent="0.3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</row>
    <row r="352" spans="2:120" x14ac:dyDescent="0.3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</row>
    <row r="353" spans="2:120" x14ac:dyDescent="0.3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</row>
    <row r="354" spans="2:120" x14ac:dyDescent="0.3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</row>
    <row r="355" spans="2:120" x14ac:dyDescent="0.3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</row>
    <row r="356" spans="2:120" x14ac:dyDescent="0.3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</row>
    <row r="357" spans="2:120" x14ac:dyDescent="0.3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</row>
    <row r="358" spans="2:120" x14ac:dyDescent="0.3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</row>
    <row r="359" spans="2:120" x14ac:dyDescent="0.3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</row>
    <row r="360" spans="2:120" x14ac:dyDescent="0.3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</row>
    <row r="361" spans="2:120" x14ac:dyDescent="0.3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</row>
    <row r="362" spans="2:120" x14ac:dyDescent="0.3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</row>
    <row r="363" spans="2:120" x14ac:dyDescent="0.3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</row>
    <row r="364" spans="2:120" x14ac:dyDescent="0.3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</row>
    <row r="365" spans="2:120" x14ac:dyDescent="0.3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</row>
    <row r="366" spans="2:120" x14ac:dyDescent="0.3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</row>
    <row r="367" spans="2:120" x14ac:dyDescent="0.3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</row>
    <row r="368" spans="2:120" x14ac:dyDescent="0.3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</row>
    <row r="369" spans="2:120" x14ac:dyDescent="0.3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</row>
    <row r="370" spans="2:120" x14ac:dyDescent="0.3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</row>
    <row r="371" spans="2:120" x14ac:dyDescent="0.3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</row>
    <row r="372" spans="2:120" x14ac:dyDescent="0.3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</row>
    <row r="373" spans="2:120" x14ac:dyDescent="0.3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</row>
    <row r="374" spans="2:120" x14ac:dyDescent="0.3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</row>
    <row r="375" spans="2:120" x14ac:dyDescent="0.3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</row>
    <row r="376" spans="2:120" x14ac:dyDescent="0.3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</row>
    <row r="377" spans="2:120" x14ac:dyDescent="0.3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</row>
    <row r="378" spans="2:120" x14ac:dyDescent="0.3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</row>
    <row r="379" spans="2:120" x14ac:dyDescent="0.3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</row>
    <row r="380" spans="2:120" x14ac:dyDescent="0.3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</row>
    <row r="381" spans="2:120" x14ac:dyDescent="0.3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</row>
    <row r="382" spans="2:120" x14ac:dyDescent="0.3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</row>
    <row r="383" spans="2:120" x14ac:dyDescent="0.3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</row>
    <row r="384" spans="2:120" x14ac:dyDescent="0.3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</row>
    <row r="385" spans="2:120" x14ac:dyDescent="0.3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</row>
    <row r="386" spans="2:120" x14ac:dyDescent="0.3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</row>
    <row r="387" spans="2:120" x14ac:dyDescent="0.3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</row>
    <row r="388" spans="2:120" x14ac:dyDescent="0.3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</row>
    <row r="389" spans="2:120" x14ac:dyDescent="0.3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</row>
    <row r="390" spans="2:120" x14ac:dyDescent="0.3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</row>
    <row r="391" spans="2:120" x14ac:dyDescent="0.3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</row>
    <row r="392" spans="2:120" x14ac:dyDescent="0.3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</row>
    <row r="393" spans="2:120" x14ac:dyDescent="0.3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</row>
    <row r="394" spans="2:120" x14ac:dyDescent="0.3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</row>
    <row r="395" spans="2:120" x14ac:dyDescent="0.3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</row>
    <row r="396" spans="2:120" x14ac:dyDescent="0.3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</row>
    <row r="397" spans="2:120" x14ac:dyDescent="0.3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</row>
    <row r="398" spans="2:120" x14ac:dyDescent="0.3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</row>
    <row r="399" spans="2:120" x14ac:dyDescent="0.3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</row>
    <row r="400" spans="2:120" x14ac:dyDescent="0.3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</row>
    <row r="401" spans="2:120" x14ac:dyDescent="0.3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</row>
    <row r="402" spans="2:120" x14ac:dyDescent="0.3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</row>
    <row r="403" spans="2:120" x14ac:dyDescent="0.3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</row>
    <row r="404" spans="2:120" x14ac:dyDescent="0.3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</row>
    <row r="405" spans="2:120" x14ac:dyDescent="0.3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</row>
    <row r="406" spans="2:120" x14ac:dyDescent="0.3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</row>
    <row r="407" spans="2:120" x14ac:dyDescent="0.3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</row>
    <row r="408" spans="2:120" x14ac:dyDescent="0.3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</row>
    <row r="409" spans="2:120" x14ac:dyDescent="0.3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</row>
    <row r="410" spans="2:120" x14ac:dyDescent="0.3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</row>
    <row r="411" spans="2:120" x14ac:dyDescent="0.3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</row>
    <row r="412" spans="2:120" x14ac:dyDescent="0.3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</row>
    <row r="413" spans="2:120" x14ac:dyDescent="0.3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</row>
    <row r="414" spans="2:120" x14ac:dyDescent="0.3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</row>
    <row r="415" spans="2:120" x14ac:dyDescent="0.3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</row>
    <row r="416" spans="2:120" x14ac:dyDescent="0.3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</row>
    <row r="417" spans="2:120" x14ac:dyDescent="0.3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</row>
    <row r="418" spans="2:120" x14ac:dyDescent="0.3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</row>
    <row r="419" spans="2:120" x14ac:dyDescent="0.3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</row>
    <row r="420" spans="2:120" x14ac:dyDescent="0.3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</row>
    <row r="421" spans="2:120" x14ac:dyDescent="0.3"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</row>
    <row r="422" spans="2:120" x14ac:dyDescent="0.3"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</row>
    <row r="423" spans="2:120" x14ac:dyDescent="0.3"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</row>
    <row r="424" spans="2:120" x14ac:dyDescent="0.3"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</row>
    <row r="425" spans="2:120" x14ac:dyDescent="0.3"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</row>
    <row r="426" spans="2:120" x14ac:dyDescent="0.3"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</row>
    <row r="427" spans="2:120" x14ac:dyDescent="0.3"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</row>
    <row r="428" spans="2:120" x14ac:dyDescent="0.3"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</row>
    <row r="429" spans="2:120" x14ac:dyDescent="0.3"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</row>
    <row r="430" spans="2:120" x14ac:dyDescent="0.3"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</row>
    <row r="431" spans="2:120" x14ac:dyDescent="0.3"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</row>
    <row r="432" spans="2:120" x14ac:dyDescent="0.3"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</row>
    <row r="433" spans="15:120" x14ac:dyDescent="0.3"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</row>
    <row r="434" spans="15:120" x14ac:dyDescent="0.3"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</row>
    <row r="435" spans="15:120" x14ac:dyDescent="0.3"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</row>
    <row r="436" spans="15:120" x14ac:dyDescent="0.3"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</row>
    <row r="437" spans="15:120" x14ac:dyDescent="0.3"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</row>
    <row r="438" spans="15:120" x14ac:dyDescent="0.3"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</row>
    <row r="439" spans="15:120" x14ac:dyDescent="0.3"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</row>
    <row r="440" spans="15:120" x14ac:dyDescent="0.3"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</row>
    <row r="441" spans="15:120" x14ac:dyDescent="0.3"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</row>
    <row r="442" spans="15:120" x14ac:dyDescent="0.3"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</row>
    <row r="443" spans="15:120" x14ac:dyDescent="0.3"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</row>
    <row r="444" spans="15:120" x14ac:dyDescent="0.3"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</row>
    <row r="445" spans="15:120" x14ac:dyDescent="0.3"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</row>
    <row r="446" spans="15:120" x14ac:dyDescent="0.3"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</row>
    <row r="447" spans="15:120" x14ac:dyDescent="0.3"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</row>
    <row r="448" spans="15:120" x14ac:dyDescent="0.3"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</row>
    <row r="449" spans="15:120" x14ac:dyDescent="0.3"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</row>
    <row r="450" spans="15:120" x14ac:dyDescent="0.3"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</row>
    <row r="451" spans="15:120" x14ac:dyDescent="0.3"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</row>
    <row r="452" spans="15:120" x14ac:dyDescent="0.3"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</row>
    <row r="453" spans="15:120" x14ac:dyDescent="0.3"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</row>
    <row r="454" spans="15:120" x14ac:dyDescent="0.3"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</row>
    <row r="455" spans="15:120" x14ac:dyDescent="0.3"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</row>
    <row r="456" spans="15:120" x14ac:dyDescent="0.3"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</row>
    <row r="457" spans="15:120" x14ac:dyDescent="0.3"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</row>
    <row r="458" spans="15:120" x14ac:dyDescent="0.3"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</row>
    <row r="459" spans="15:120" x14ac:dyDescent="0.3"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</row>
    <row r="460" spans="15:120" x14ac:dyDescent="0.3"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</row>
    <row r="461" spans="15:120" x14ac:dyDescent="0.3"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</row>
    <row r="462" spans="15:120" x14ac:dyDescent="0.3"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</row>
    <row r="463" spans="15:120" x14ac:dyDescent="0.3"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</row>
    <row r="464" spans="15:120" x14ac:dyDescent="0.3"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</row>
    <row r="465" spans="15:120" x14ac:dyDescent="0.3"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</row>
    <row r="466" spans="15:120" x14ac:dyDescent="0.3"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</row>
  </sheetData>
  <mergeCells count="31">
    <mergeCell ref="B36:G36"/>
    <mergeCell ref="E5:E6"/>
    <mergeCell ref="F5:F6"/>
    <mergeCell ref="G5:G6"/>
    <mergeCell ref="H5:N5"/>
    <mergeCell ref="B22:G22"/>
    <mergeCell ref="G1:K1"/>
    <mergeCell ref="G2:K2"/>
    <mergeCell ref="B5:B6"/>
    <mergeCell ref="C5:C6"/>
    <mergeCell ref="D5:D6"/>
    <mergeCell ref="G38:K38"/>
    <mergeCell ref="H41:N41"/>
    <mergeCell ref="G41:G42"/>
    <mergeCell ref="J71:M71"/>
    <mergeCell ref="J70:M70"/>
    <mergeCell ref="B67:G67"/>
    <mergeCell ref="B41:B42"/>
    <mergeCell ref="C41:C42"/>
    <mergeCell ref="D41:D42"/>
    <mergeCell ref="F41:F42"/>
    <mergeCell ref="E41:E42"/>
    <mergeCell ref="H27:N27"/>
    <mergeCell ref="G72:K72"/>
    <mergeCell ref="G24:K24"/>
    <mergeCell ref="B27:B28"/>
    <mergeCell ref="C27:C28"/>
    <mergeCell ref="D27:D28"/>
    <mergeCell ref="G27:G28"/>
    <mergeCell ref="F27:F28"/>
    <mergeCell ref="E27:E28"/>
  </mergeCells>
  <pageMargins left="1.6141732283464567" right="0.23622047244094491" top="0.74803149606299213" bottom="0.74803149606299213" header="0.31496062992125984" footer="0.31496062992125984"/>
  <pageSetup paperSize="41" orientation="landscape" r:id="rId1"/>
  <ignoredErrors>
    <ignoredError sqref="C67:D67 G49 G67 C47 G55 B48:D50 D51 D56 C57 D58 B55:D55 B20:F20 D21 B7:F9 B10:C10 B11:F11 D12:E12 B13:C13 B15:E17 B18:D19 C29:D30 C35:E35 C31:E33 C43 D44:F44 C45:D46 B52:D52 G52 C53 D54 C59:E61 C62:D63 C64 C66" numberStoredAsText="1"/>
    <ignoredError sqref="H47 N47:N50 N55:N58 I49 H57 H55 N7:N11 H8:H21 N16:N17 H29:N29 H35:N35 H32:M32 H33:N33 N34 H43 N43 H46:N46 H45:M45 N52 N53:N54 H59 N59:N66 H62 H65 H53 H31:N31 I30:N30" unlockedFormula="1"/>
    <ignoredError sqref="I55 H49 I48:M48 I50:M50 J52:M52 J49:M49" numberStoredAsText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SEG. MOD.</vt:lpstr>
      <vt:lpstr>'SEG. MOD.'!Área_de_impresión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2021-04-15T20:40:06Z</cp:lastPrinted>
  <dcterms:created xsi:type="dcterms:W3CDTF">2018-06-04T19:42:19Z</dcterms:created>
  <dcterms:modified xsi:type="dcterms:W3CDTF">2022-08-10T15:25:42Z</dcterms:modified>
</cp:coreProperties>
</file>