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/>
  <mc:AlternateContent xmlns:mc="http://schemas.openxmlformats.org/markup-compatibility/2006">
    <mc:Choice Requires="x15">
      <x15ac:absPath xmlns:x15ac="http://schemas.microsoft.com/office/spreadsheetml/2010/11/ac" url="C:\Users\FERNANDO PIZARRO\Desktop\2022\MOD. PPTO\"/>
    </mc:Choice>
  </mc:AlternateContent>
  <xr:revisionPtr revIDLastSave="0" documentId="8_{0809B5D1-B0C2-485F-923B-177C5101B99B}" xr6:coauthVersionLast="36" xr6:coauthVersionMax="36" xr10:uidLastSave="{00000000-0000-0000-0000-000000000000}"/>
  <bookViews>
    <workbookView xWindow="-120" yWindow="-120" windowWidth="20640" windowHeight="11160" xr2:uid="{00000000-000D-0000-FFFF-FFFF00000000}"/>
  </bookViews>
  <sheets>
    <sheet name="ING." sheetId="9" r:id="rId1"/>
  </sheets>
  <calcPr calcId="191029"/>
</workbook>
</file>

<file path=xl/calcChain.xml><?xml version="1.0" encoding="utf-8"?>
<calcChain xmlns="http://schemas.openxmlformats.org/spreadsheetml/2006/main">
  <c r="H8" i="9" l="1"/>
  <c r="N9" i="9"/>
  <c r="N39" i="9"/>
  <c r="H38" i="9"/>
  <c r="M38" i="9"/>
  <c r="N50" i="9" l="1"/>
  <c r="N51" i="9"/>
  <c r="M49" i="9" l="1"/>
  <c r="J49" i="9"/>
  <c r="J54" i="9" s="1"/>
  <c r="H33" i="9"/>
  <c r="N49" i="9" l="1"/>
  <c r="N53" i="9"/>
  <c r="N48" i="9"/>
  <c r="N46" i="9"/>
  <c r="N45" i="9"/>
  <c r="N43" i="9"/>
  <c r="N42" i="9"/>
  <c r="N41" i="9"/>
  <c r="N32" i="9"/>
  <c r="M40" i="9"/>
  <c r="H44" i="9"/>
  <c r="N44" i="9" s="1"/>
  <c r="H40" i="9" l="1"/>
  <c r="N40" i="9" s="1"/>
  <c r="N35" i="9" l="1"/>
  <c r="N33" i="9" s="1"/>
  <c r="H31" i="9" l="1"/>
  <c r="N24" i="9"/>
  <c r="N37" i="9"/>
  <c r="K36" i="9"/>
  <c r="M36" i="9"/>
  <c r="M54" i="9" s="1"/>
  <c r="N31" i="9" l="1"/>
  <c r="N36" i="9"/>
  <c r="K54" i="9"/>
  <c r="I52" i="9"/>
  <c r="N22" i="9"/>
  <c r="N20" i="9"/>
  <c r="H19" i="9"/>
  <c r="N19" i="9" s="1"/>
  <c r="H21" i="9"/>
  <c r="N21" i="9" s="1"/>
  <c r="I23" i="9"/>
  <c r="I25" i="9" s="1"/>
  <c r="I54" i="9" l="1"/>
  <c r="N52" i="9"/>
  <c r="N23" i="9"/>
  <c r="H47" i="9" l="1"/>
  <c r="N47" i="9" l="1"/>
  <c r="H54" i="9"/>
  <c r="N54" i="9" s="1"/>
  <c r="N13" i="9"/>
  <c r="N10" i="9" l="1"/>
  <c r="N8" i="9" s="1"/>
  <c r="N12" i="9"/>
  <c r="N14" i="9"/>
  <c r="N16" i="9"/>
  <c r="N18" i="9"/>
  <c r="H17" i="9"/>
  <c r="N17" i="9" s="1"/>
  <c r="H11" i="9"/>
  <c r="H15" i="9"/>
  <c r="N15" i="9" s="1"/>
  <c r="H25" i="9" l="1"/>
  <c r="N25" i="9" s="1"/>
  <c r="O54" i="9" s="1"/>
  <c r="N11" i="9"/>
  <c r="N38" i="9" l="1"/>
</calcChain>
</file>

<file path=xl/sharedStrings.xml><?xml version="1.0" encoding="utf-8"?>
<sst xmlns="http://schemas.openxmlformats.org/spreadsheetml/2006/main" count="132" uniqueCount="76">
  <si>
    <t>ITEM</t>
  </si>
  <si>
    <t>ASIGNACIÓN</t>
  </si>
  <si>
    <t>SUB ASIGNACIÓN</t>
  </si>
  <si>
    <t>DENOMINACIÓN</t>
  </si>
  <si>
    <t>ÁREAS DE GESTIÓN</t>
  </si>
  <si>
    <t>01        GESTIÓN INTERNA</t>
  </si>
  <si>
    <t>02     SERVICIOS A LA COMUNIDAD</t>
  </si>
  <si>
    <t>03     ACTIVIDADES MUNICIPALES</t>
  </si>
  <si>
    <t>002</t>
  </si>
  <si>
    <t>04     PROGRAMAS SOCIALES</t>
  </si>
  <si>
    <t>SUBTITULO</t>
  </si>
  <si>
    <t>05     PROGRAMAS RECREACIONALES</t>
  </si>
  <si>
    <t>06     PROGRAMAS CULTURALES</t>
  </si>
  <si>
    <t>03</t>
  </si>
  <si>
    <t>MAYORES GASTOS</t>
  </si>
  <si>
    <t>TOTAL  M$</t>
  </si>
  <si>
    <t>TOTAL MAYORES GASTOS</t>
  </si>
  <si>
    <t>MAYORES INGRESOS</t>
  </si>
  <si>
    <t>TOTAL MAYORES INGRESOS</t>
  </si>
  <si>
    <t>SUBASIGNACIÓN</t>
  </si>
  <si>
    <t>999</t>
  </si>
  <si>
    <t>01</t>
  </si>
  <si>
    <t>08</t>
  </si>
  <si>
    <t>080</t>
  </si>
  <si>
    <t>02</t>
  </si>
  <si>
    <t>INICIATIVAS DE INVERSION - PROYECTOS</t>
  </si>
  <si>
    <t>VARIOS</t>
  </si>
  <si>
    <t>ESTRUCTURA PRESUPUESTARIA MUNICIPAL 2022</t>
  </si>
  <si>
    <t>001</t>
  </si>
  <si>
    <t>SERVICIOS GENERALES</t>
  </si>
  <si>
    <t>13</t>
  </si>
  <si>
    <t>DE OTRAS ENTIDADES PUBLICAS</t>
  </si>
  <si>
    <t>005</t>
  </si>
  <si>
    <t>04</t>
  </si>
  <si>
    <t>PATENTES MINERAS</t>
  </si>
  <si>
    <t>OTROS</t>
  </si>
  <si>
    <t>003</t>
  </si>
  <si>
    <t>PATENTES Y TASAS POR DERECHOS</t>
  </si>
  <si>
    <t>PERMISOS MUNICIPALES</t>
  </si>
  <si>
    <t>MULTAS LEY DE TRANSITO</t>
  </si>
  <si>
    <t>PERMISOS Y LICENCIAS</t>
  </si>
  <si>
    <t>SERV. DE PRODUC. Y DESARROLLO DE EVENTOS</t>
  </si>
  <si>
    <t>011</t>
  </si>
  <si>
    <t>99</t>
  </si>
  <si>
    <t>OTROS ING. CTES. - OTROS</t>
  </si>
  <si>
    <t>OTROS ING. CTES. - MULTAS Y SANCIONES PECUNIARIAS</t>
  </si>
  <si>
    <t>DEVOL. Y REINTEGROS NO PROVENIENTES DE IMPUESTO</t>
  </si>
  <si>
    <t>DE BENEFICIO FDO. COMUN</t>
  </si>
  <si>
    <t>PARTICIPACION DEL FDO. COMUN</t>
  </si>
  <si>
    <t>PARTICIPACION ANUAL</t>
  </si>
  <si>
    <t>11</t>
  </si>
  <si>
    <t>SERVICIOS TECNICOS Y PROFESIONALES</t>
  </si>
  <si>
    <t>09</t>
  </si>
  <si>
    <t>ARRIENDO DE MAQUINARIAS Y EQUIPOS</t>
  </si>
  <si>
    <t>ALIMENTOS Y BEBIDAS</t>
  </si>
  <si>
    <t>PARA PERSONAS</t>
  </si>
  <si>
    <t>TRANSF. CORRIENTES - AL SECTOR PRIVADO</t>
  </si>
  <si>
    <t>SERVICIO DE ASEO - RECOLECCION</t>
  </si>
  <si>
    <t>SERVICIO DE ASEO - OTROS</t>
  </si>
  <si>
    <t>OTROS ING. CTES. - RECUPERACION Y REEMBOLSOS LIC. MED.</t>
  </si>
  <si>
    <t>RECUPERACION ART.12 LEY Nº18.196 Y LEY Nº19.117 ART.UNICO</t>
  </si>
  <si>
    <t xml:space="preserve">QUINTA MODIFICACION PRESUPUESTARIA 2022(MILES $)                   </t>
  </si>
  <si>
    <t>LICENCIAS DE CONDUCIR Y SIMILARES</t>
  </si>
  <si>
    <t>CURSOS DE CAPACITACION</t>
  </si>
  <si>
    <t>008</t>
  </si>
  <si>
    <t>PREMIOS ACTIVIDADES MUNICIPALES</t>
  </si>
  <si>
    <t>PREMIOS ACTIVIDADES CULTURALES</t>
  </si>
  <si>
    <t>OTRAS REMUNERACIONES</t>
  </si>
  <si>
    <t>HONORARIOS ASIMILADOS A GRADOS</t>
  </si>
  <si>
    <t>OTROS GASTOS EN PERSONAL</t>
  </si>
  <si>
    <t>GASTOS POR COMISIONES Y REPRESENTACIONES DEL MUNICIPIO</t>
  </si>
  <si>
    <t>DIETAS DE CONCEJALES</t>
  </si>
  <si>
    <t>MATEROIALES DE USO O CONSUMO</t>
  </si>
  <si>
    <t>012</t>
  </si>
  <si>
    <t>OTROS MATERIALES, REPUESTOS Y UTILES DIVERSOS</t>
  </si>
  <si>
    <t>PATENTES COMERCIALES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</si>
</sst>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2">
    <xf numFmtId="0" fontId="0" fillId="0" borderId="0" xfId="0"/>
    <xf numFmtId="0" fontId="2" fillId="4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 hidden="1"/>
    </xf>
    <xf numFmtId="0" fontId="4" fillId="3" borderId="1" xfId="0" applyFont="1" applyFill="1" applyBorder="1" applyAlignment="1" applyProtection="1">
      <alignment horizontal="center" vertical="top" textRotation="90" wrapText="1"/>
      <protection locked="0" hidden="1"/>
    </xf>
    <xf numFmtId="0" fontId="0" fillId="4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4" fillId="2" borderId="0" xfId="0" applyFon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top" textRotation="90" wrapText="1"/>
      <protection locked="0" hidden="1"/>
    </xf>
    <xf numFmtId="49" fontId="3" fillId="4" borderId="3" xfId="0" applyNumberFormat="1" applyFont="1" applyFill="1" applyBorder="1" applyAlignment="1">
      <alignment horizontal="center" vertical="center" wrapText="1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4" borderId="8" xfId="0" applyFont="1" applyFill="1" applyBorder="1" applyAlignment="1">
      <alignment horizontal="center" vertical="center" textRotation="90" wrapText="1"/>
    </xf>
    <xf numFmtId="49" fontId="4" fillId="5" borderId="5" xfId="0" applyNumberFormat="1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vertical="top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vertical="top" wrapText="1"/>
    </xf>
    <xf numFmtId="0" fontId="9" fillId="5" borderId="8" xfId="0" applyFont="1" applyFill="1" applyBorder="1" applyAlignment="1">
      <alignment vertical="top" wrapText="1"/>
    </xf>
    <xf numFmtId="167" fontId="0" fillId="4" borderId="0" xfId="0" applyNumberFormat="1" applyFill="1"/>
    <xf numFmtId="42" fontId="0" fillId="4" borderId="0" xfId="0" applyNumberFormat="1" applyFill="1"/>
    <xf numFmtId="0" fontId="4" fillId="4" borderId="3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4" fillId="4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textRotation="90" wrapText="1"/>
    </xf>
    <xf numFmtId="0" fontId="4" fillId="4" borderId="7" xfId="0" applyFont="1" applyFill="1" applyBorder="1" applyAlignment="1">
      <alignment horizontal="center" vertical="center" textRotation="90" wrapText="1"/>
    </xf>
    <xf numFmtId="49" fontId="4" fillId="4" borderId="1" xfId="0" quotePrefix="1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/>
    </xf>
    <xf numFmtId="167" fontId="4" fillId="5" borderId="8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5" borderId="3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5" borderId="1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5" borderId="2" xfId="2" applyNumberFormat="1" applyFont="1" applyFill="1" applyBorder="1" applyAlignment="1" applyProtection="1">
      <alignment horizontal="right" vertical="center" wrapText="1"/>
      <protection locked="0" hidden="1"/>
    </xf>
    <xf numFmtId="167" fontId="3" fillId="4" borderId="8" xfId="2" applyNumberFormat="1" applyFont="1" applyFill="1" applyBorder="1" applyAlignment="1" applyProtection="1">
      <alignment horizontal="right" vertical="center" wrapText="1"/>
      <protection locked="0" hidden="1"/>
    </xf>
    <xf numFmtId="167" fontId="3" fillId="4" borderId="3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8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3" xfId="2" applyNumberFormat="1" applyFont="1" applyFill="1" applyBorder="1" applyAlignment="1" applyProtection="1">
      <alignment horizontal="right" vertical="center" wrapText="1"/>
      <protection locked="0" hidden="1"/>
    </xf>
    <xf numFmtId="167" fontId="3" fillId="4" borderId="10" xfId="2" applyNumberFormat="1" applyFont="1" applyFill="1" applyBorder="1" applyAlignment="1" applyProtection="1">
      <alignment horizontal="right" vertical="center" wrapText="1"/>
      <protection locked="0" hidden="1"/>
    </xf>
    <xf numFmtId="42" fontId="4" fillId="6" borderId="8" xfId="3" applyFont="1" applyFill="1" applyBorder="1" applyAlignment="1">
      <alignment horizontal="right" vertical="center"/>
    </xf>
    <xf numFmtId="167" fontId="3" fillId="4" borderId="1" xfId="2" applyNumberFormat="1" applyFont="1" applyFill="1" applyBorder="1" applyAlignment="1" applyProtection="1">
      <alignment horizontal="right" vertical="center" wrapText="1"/>
      <protection locked="0" hidden="1"/>
    </xf>
    <xf numFmtId="167" fontId="3" fillId="4" borderId="2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1" xfId="2" applyNumberFormat="1" applyFont="1" applyFill="1" applyBorder="1" applyAlignment="1" applyProtection="1">
      <alignment horizontal="right" vertical="center" wrapText="1"/>
      <protection locked="0" hidden="1"/>
    </xf>
    <xf numFmtId="167" fontId="4" fillId="4" borderId="2" xfId="2" applyNumberFormat="1" applyFont="1" applyFill="1" applyBorder="1" applyAlignment="1" applyProtection="1">
      <alignment horizontal="right" vertical="center" wrapText="1"/>
      <protection locked="0" hidden="1"/>
    </xf>
    <xf numFmtId="0" fontId="10" fillId="4" borderId="8" xfId="0" applyFont="1" applyFill="1" applyBorder="1" applyAlignment="1">
      <alignment vertical="top" wrapText="1"/>
    </xf>
    <xf numFmtId="0" fontId="4" fillId="3" borderId="8" xfId="0" applyFont="1" applyFill="1" applyBorder="1" applyAlignment="1" applyProtection="1">
      <alignment horizontal="center" vertical="top" textRotation="90" wrapText="1"/>
      <protection locked="0" hidden="1"/>
    </xf>
    <xf numFmtId="0" fontId="4" fillId="3" borderId="13" xfId="0" applyFont="1" applyFill="1" applyBorder="1" applyAlignment="1" applyProtection="1">
      <alignment horizontal="center" vertical="top" textRotation="90" wrapText="1"/>
      <protection locked="0" hidden="1"/>
    </xf>
    <xf numFmtId="49" fontId="3" fillId="4" borderId="0" xfId="0" applyNumberFormat="1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167" fontId="3" fillId="4" borderId="9" xfId="2" applyNumberFormat="1" applyFont="1" applyFill="1" applyBorder="1" applyAlignment="1" applyProtection="1">
      <alignment horizontal="right" vertical="center" wrapText="1"/>
      <protection locked="0" hidden="1"/>
    </xf>
    <xf numFmtId="167" fontId="3" fillId="4" borderId="0" xfId="2" applyNumberFormat="1" applyFont="1" applyFill="1" applyBorder="1" applyAlignment="1" applyProtection="1">
      <alignment horizontal="right" vertical="center" wrapText="1"/>
      <protection locked="0" hidden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10" xfId="0" applyFont="1" applyFill="1" applyBorder="1" applyAlignment="1">
      <alignment horizontal="center" vertical="center" textRotation="90" wrapText="1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left" vertical="top" wrapText="1"/>
    </xf>
    <xf numFmtId="3" fontId="0" fillId="4" borderId="0" xfId="0" applyNumberFormat="1" applyFill="1"/>
    <xf numFmtId="167" fontId="3" fillId="4" borderId="13" xfId="2" applyNumberFormat="1" applyFont="1" applyFill="1" applyBorder="1" applyAlignment="1" applyProtection="1">
      <alignment horizontal="right" vertical="center" wrapText="1"/>
      <protection locked="0" hidden="1"/>
    </xf>
    <xf numFmtId="0" fontId="3" fillId="5" borderId="2" xfId="0" applyFont="1" applyFill="1" applyBorder="1" applyAlignment="1">
      <alignment horizontal="center" vertical="center" textRotation="90" wrapText="1"/>
    </xf>
    <xf numFmtId="0" fontId="9" fillId="5" borderId="1" xfId="0" applyFont="1" applyFill="1" applyBorder="1" applyAlignment="1">
      <alignment vertical="top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textRotation="90" wrapText="1"/>
    </xf>
    <xf numFmtId="42" fontId="4" fillId="4" borderId="0" xfId="3" applyFont="1" applyFill="1" applyBorder="1" applyAlignment="1">
      <alignment horizontal="right" vertical="center"/>
    </xf>
    <xf numFmtId="167" fontId="4" fillId="4" borderId="13" xfId="2" applyNumberFormat="1" applyFont="1" applyFill="1" applyBorder="1" applyAlignment="1" applyProtection="1">
      <alignment horizontal="right" vertical="center" wrapText="1"/>
      <protection locked="0" hidden="1"/>
    </xf>
    <xf numFmtId="0" fontId="4" fillId="4" borderId="10" xfId="0" applyFont="1" applyFill="1" applyBorder="1" applyAlignment="1">
      <alignment horizontal="center" vertical="center" textRotation="90" wrapText="1"/>
    </xf>
    <xf numFmtId="0" fontId="10" fillId="7" borderId="16" xfId="0" applyFont="1" applyFill="1" applyBorder="1" applyAlignment="1">
      <alignment vertical="top" wrapText="1"/>
    </xf>
    <xf numFmtId="0" fontId="10" fillId="4" borderId="3" xfId="0" applyFont="1" applyFill="1" applyBorder="1" applyAlignment="1">
      <alignment vertical="top" wrapText="1"/>
    </xf>
    <xf numFmtId="0" fontId="8" fillId="6" borderId="5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4" fillId="8" borderId="7" xfId="0" applyFont="1" applyFill="1" applyBorder="1" applyAlignment="1">
      <alignment horizontal="center" vertical="center" textRotation="90" wrapText="1"/>
    </xf>
    <xf numFmtId="0" fontId="4" fillId="8" borderId="6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9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0" xfId="0" applyFont="1" applyFill="1" applyBorder="1" applyAlignment="1">
      <alignment horizontal="center" vertical="center" textRotation="90" wrapText="1"/>
    </xf>
    <xf numFmtId="0" fontId="4" fillId="3" borderId="14" xfId="0" applyFont="1" applyFill="1" applyBorder="1" applyAlignment="1">
      <alignment horizontal="center" vertical="center" textRotation="90" wrapText="1"/>
    </xf>
    <xf numFmtId="0" fontId="4" fillId="3" borderId="15" xfId="0" applyFont="1" applyFill="1" applyBorder="1" applyAlignment="1">
      <alignment horizontal="center" vertical="center" textRotation="90" wrapText="1"/>
    </xf>
    <xf numFmtId="0" fontId="8" fillId="6" borderId="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4" fillId="8" borderId="12" xfId="0" applyFont="1" applyFill="1" applyBorder="1" applyAlignment="1">
      <alignment horizontal="center" vertical="center" textRotation="90" wrapText="1"/>
    </xf>
    <xf numFmtId="0" fontId="4" fillId="3" borderId="10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textRotation="90" wrapText="1"/>
    </xf>
  </cellXfs>
  <cellStyles count="7">
    <cellStyle name="Millares 2" xfId="1" xr:uid="{00000000-0005-0000-0000-000001000000}"/>
    <cellStyle name="Moneda" xfId="2" builtinId="4"/>
    <cellStyle name="Moneda [0]" xfId="3" builtinId="7"/>
    <cellStyle name="Moneda [0] 2" xfId="4" xr:uid="{00000000-0005-0000-0000-000004000000}"/>
    <cellStyle name="Moneda 2" xfId="5" xr:uid="{00000000-0005-0000-0000-000005000000}"/>
    <cellStyle name="Moneda 3" xfId="6" xr:uid="{00000000-0005-0000-0000-000006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59"/>
  <sheetViews>
    <sheetView tabSelected="1" topLeftCell="A33" workbookViewId="0">
      <selection activeCell="H46" sqref="H46"/>
    </sheetView>
  </sheetViews>
  <sheetFormatPr baseColWidth="10" defaultColWidth="11.5546875" defaultRowHeight="14.4" x14ac:dyDescent="0.3"/>
  <cols>
    <col min="1" max="1" width="3.5546875" style="6" customWidth="1"/>
    <col min="2" max="2" width="4.33203125" style="6" customWidth="1"/>
    <col min="3" max="6" width="5.6640625" style="6" customWidth="1"/>
    <col min="7" max="7" width="50.21875" style="6" customWidth="1"/>
    <col min="8" max="8" width="9.5546875" style="6" customWidth="1"/>
    <col min="9" max="9" width="9.6640625" style="6" customWidth="1"/>
    <col min="10" max="10" width="8.77734375" style="6" customWidth="1"/>
    <col min="11" max="11" width="8.5546875" style="6" customWidth="1"/>
    <col min="12" max="12" width="5.109375" style="6" customWidth="1"/>
    <col min="13" max="13" width="10.109375" style="6" customWidth="1"/>
    <col min="14" max="14" width="11" style="6" customWidth="1"/>
    <col min="15" max="16384" width="11.5546875" style="6"/>
  </cols>
  <sheetData>
    <row r="1" spans="2:14" ht="4.2" customHeight="1" x14ac:dyDescent="0.3"/>
    <row r="2" spans="2:14" ht="15" customHeight="1" x14ac:dyDescent="0.35">
      <c r="B2" s="1"/>
      <c r="C2" s="1"/>
      <c r="D2" s="1"/>
      <c r="E2" s="1"/>
      <c r="F2" s="1"/>
      <c r="G2" s="91" t="s">
        <v>27</v>
      </c>
      <c r="H2" s="91"/>
      <c r="I2" s="91"/>
      <c r="J2" s="91"/>
      <c r="K2" s="91"/>
      <c r="L2" s="1"/>
      <c r="M2" s="1"/>
      <c r="N2" s="1"/>
    </row>
    <row r="3" spans="2:14" ht="13.2" customHeight="1" x14ac:dyDescent="0.35">
      <c r="B3" s="1"/>
      <c r="C3" s="1"/>
      <c r="D3" s="1"/>
      <c r="E3" s="1"/>
      <c r="F3" s="1"/>
      <c r="G3" s="91" t="s">
        <v>17</v>
      </c>
      <c r="H3" s="91"/>
      <c r="I3" s="91"/>
      <c r="J3" s="91"/>
      <c r="K3" s="91"/>
      <c r="L3" s="1"/>
      <c r="M3" s="1"/>
      <c r="N3" s="1"/>
    </row>
    <row r="4" spans="2:14" ht="2.4" customHeight="1" x14ac:dyDescent="0.3">
      <c r="B4" s="2"/>
      <c r="C4" s="2"/>
      <c r="D4" s="2"/>
      <c r="E4" s="2"/>
      <c r="F4" s="2"/>
      <c r="G4" s="13"/>
      <c r="H4" s="2"/>
      <c r="I4" s="3"/>
      <c r="J4" s="4"/>
      <c r="K4" s="2"/>
      <c r="L4" s="2"/>
      <c r="M4" s="2"/>
      <c r="N4" s="2"/>
    </row>
    <row r="5" spans="2:14" ht="16.2" thickBot="1" x14ac:dyDescent="0.35">
      <c r="B5" s="7" t="s">
        <v>61</v>
      </c>
      <c r="C5" s="8"/>
      <c r="D5" s="8"/>
      <c r="E5" s="8"/>
      <c r="F5" s="8"/>
      <c r="G5" s="9"/>
      <c r="H5" s="10"/>
      <c r="I5" s="11"/>
      <c r="J5" s="12"/>
      <c r="K5" s="8"/>
      <c r="L5" s="8"/>
      <c r="M5" s="8"/>
      <c r="N5" s="2"/>
    </row>
    <row r="6" spans="2:14" ht="15" customHeight="1" thickBot="1" x14ac:dyDescent="0.35">
      <c r="B6" s="92" t="s">
        <v>10</v>
      </c>
      <c r="C6" s="94" t="s">
        <v>0</v>
      </c>
      <c r="D6" s="101" t="s">
        <v>1</v>
      </c>
      <c r="E6" s="103" t="s">
        <v>2</v>
      </c>
      <c r="F6" s="66"/>
      <c r="G6" s="96" t="s">
        <v>3</v>
      </c>
      <c r="H6" s="98" t="s">
        <v>4</v>
      </c>
      <c r="I6" s="99"/>
      <c r="J6" s="99"/>
      <c r="K6" s="99"/>
      <c r="L6" s="99"/>
      <c r="M6" s="99"/>
      <c r="N6" s="100"/>
    </row>
    <row r="7" spans="2:14" ht="84.6" customHeight="1" thickBot="1" x14ac:dyDescent="0.35">
      <c r="B7" s="93"/>
      <c r="C7" s="95"/>
      <c r="D7" s="102"/>
      <c r="E7" s="104"/>
      <c r="F7" s="67"/>
      <c r="G7" s="97"/>
      <c r="H7" s="5" t="s">
        <v>5</v>
      </c>
      <c r="I7" s="15" t="s">
        <v>6</v>
      </c>
      <c r="J7" s="5" t="s">
        <v>7</v>
      </c>
      <c r="K7" s="15" t="s">
        <v>9</v>
      </c>
      <c r="L7" s="5" t="s">
        <v>11</v>
      </c>
      <c r="M7" s="15" t="s">
        <v>12</v>
      </c>
      <c r="N7" s="5" t="s">
        <v>15</v>
      </c>
    </row>
    <row r="8" spans="2:14" ht="15" customHeight="1" thickBot="1" x14ac:dyDescent="0.35">
      <c r="B8" s="18" t="s">
        <v>13</v>
      </c>
      <c r="C8" s="17" t="s">
        <v>21</v>
      </c>
      <c r="D8" s="23"/>
      <c r="E8" s="17"/>
      <c r="F8" s="17"/>
      <c r="G8" s="29" t="s">
        <v>37</v>
      </c>
      <c r="H8" s="45">
        <f>SUM(H9:H10)</f>
        <v>2449</v>
      </c>
      <c r="I8" s="46"/>
      <c r="J8" s="45"/>
      <c r="K8" s="46"/>
      <c r="L8" s="45"/>
      <c r="M8" s="46"/>
      <c r="N8" s="45">
        <f>SUM(N9:N10)</f>
        <v>2449</v>
      </c>
    </row>
    <row r="9" spans="2:14" ht="15" customHeight="1" thickBot="1" x14ac:dyDescent="0.35">
      <c r="B9" s="25"/>
      <c r="C9" s="19"/>
      <c r="D9" s="26" t="s">
        <v>28</v>
      </c>
      <c r="E9" s="27" t="s">
        <v>28</v>
      </c>
      <c r="F9" s="73"/>
      <c r="G9" s="59" t="s">
        <v>75</v>
      </c>
      <c r="H9" s="49">
        <v>120</v>
      </c>
      <c r="I9" s="52"/>
      <c r="J9" s="51"/>
      <c r="K9" s="52"/>
      <c r="L9" s="51"/>
      <c r="M9" s="52"/>
      <c r="N9" s="49">
        <f>SUM(H9:M9)</f>
        <v>120</v>
      </c>
    </row>
    <row r="10" spans="2:14" ht="15" customHeight="1" thickBot="1" x14ac:dyDescent="0.35">
      <c r="B10" s="25"/>
      <c r="C10" s="19"/>
      <c r="D10" s="26" t="s">
        <v>36</v>
      </c>
      <c r="E10" s="27" t="s">
        <v>20</v>
      </c>
      <c r="F10" s="73" t="s">
        <v>8</v>
      </c>
      <c r="G10" s="28" t="s">
        <v>38</v>
      </c>
      <c r="H10" s="49">
        <v>2329</v>
      </c>
      <c r="I10" s="52"/>
      <c r="J10" s="51"/>
      <c r="K10" s="52"/>
      <c r="L10" s="51"/>
      <c r="M10" s="52"/>
      <c r="N10" s="49">
        <f>SUM(H10:M10)</f>
        <v>2329</v>
      </c>
    </row>
    <row r="11" spans="2:14" ht="15" customHeight="1" thickBot="1" x14ac:dyDescent="0.35">
      <c r="B11" s="18" t="s">
        <v>13</v>
      </c>
      <c r="C11" s="17" t="s">
        <v>24</v>
      </c>
      <c r="D11" s="23"/>
      <c r="E11" s="17"/>
      <c r="F11" s="17"/>
      <c r="G11" s="29" t="s">
        <v>40</v>
      </c>
      <c r="H11" s="45">
        <f>SUM(H12:H14)</f>
        <v>3649</v>
      </c>
      <c r="I11" s="46"/>
      <c r="J11" s="45"/>
      <c r="K11" s="46"/>
      <c r="L11" s="45"/>
      <c r="M11" s="46"/>
      <c r="N11" s="45">
        <f t="shared" ref="N11:N18" si="0">SUM(H11:M11)</f>
        <v>3649</v>
      </c>
    </row>
    <row r="12" spans="2:14" ht="15" customHeight="1" thickBot="1" x14ac:dyDescent="0.35">
      <c r="B12" s="69"/>
      <c r="C12" s="70"/>
      <c r="D12" s="71" t="s">
        <v>28</v>
      </c>
      <c r="E12" s="72" t="s">
        <v>8</v>
      </c>
      <c r="F12" s="19"/>
      <c r="G12" s="59" t="s">
        <v>47</v>
      </c>
      <c r="H12" s="55">
        <v>2671</v>
      </c>
      <c r="I12" s="58"/>
      <c r="J12" s="57"/>
      <c r="K12" s="58"/>
      <c r="L12" s="57"/>
      <c r="M12" s="58"/>
      <c r="N12" s="49">
        <f t="shared" si="0"/>
        <v>2671</v>
      </c>
    </row>
    <row r="13" spans="2:14" ht="15" customHeight="1" thickBot="1" x14ac:dyDescent="0.35">
      <c r="B13" s="69"/>
      <c r="C13" s="70"/>
      <c r="D13" s="71" t="s">
        <v>8</v>
      </c>
      <c r="E13" s="72"/>
      <c r="F13" s="19"/>
      <c r="G13" s="59" t="s">
        <v>62</v>
      </c>
      <c r="H13" s="55">
        <v>720</v>
      </c>
      <c r="I13" s="58"/>
      <c r="J13" s="57"/>
      <c r="K13" s="58"/>
      <c r="L13" s="57"/>
      <c r="M13" s="58"/>
      <c r="N13" s="49">
        <f>SUM(H13)</f>
        <v>720</v>
      </c>
    </row>
    <row r="14" spans="2:14" ht="15" customHeight="1" thickBot="1" x14ac:dyDescent="0.35">
      <c r="B14" s="69"/>
      <c r="C14" s="70"/>
      <c r="D14" s="71" t="s">
        <v>20</v>
      </c>
      <c r="E14" s="72"/>
      <c r="F14" s="19"/>
      <c r="G14" s="59" t="s">
        <v>35</v>
      </c>
      <c r="H14" s="55">
        <v>258</v>
      </c>
      <c r="I14" s="58"/>
      <c r="J14" s="57"/>
      <c r="K14" s="58"/>
      <c r="L14" s="57"/>
      <c r="M14" s="58"/>
      <c r="N14" s="49">
        <f t="shared" si="0"/>
        <v>258</v>
      </c>
    </row>
    <row r="15" spans="2:14" ht="15" customHeight="1" thickBot="1" x14ac:dyDescent="0.35">
      <c r="B15" s="18" t="s">
        <v>22</v>
      </c>
      <c r="C15" s="17" t="s">
        <v>21</v>
      </c>
      <c r="D15" s="23"/>
      <c r="E15" s="17"/>
      <c r="F15" s="17"/>
      <c r="G15" s="29" t="s">
        <v>59</v>
      </c>
      <c r="H15" s="45">
        <f>SUM(H16)</f>
        <v>30171</v>
      </c>
      <c r="I15" s="46"/>
      <c r="J15" s="45"/>
      <c r="K15" s="46"/>
      <c r="L15" s="45"/>
      <c r="M15" s="46"/>
      <c r="N15" s="45">
        <f t="shared" si="0"/>
        <v>30171</v>
      </c>
    </row>
    <row r="16" spans="2:14" ht="15" customHeight="1" thickBot="1" x14ac:dyDescent="0.35">
      <c r="B16" s="25"/>
      <c r="C16" s="19"/>
      <c r="D16" s="26" t="s">
        <v>8</v>
      </c>
      <c r="E16" s="27"/>
      <c r="F16" s="68"/>
      <c r="G16" s="24" t="s">
        <v>60</v>
      </c>
      <c r="H16" s="49">
        <v>30171</v>
      </c>
      <c r="I16" s="52"/>
      <c r="J16" s="51"/>
      <c r="K16" s="52"/>
      <c r="L16" s="51"/>
      <c r="M16" s="52"/>
      <c r="N16" s="49">
        <f t="shared" si="0"/>
        <v>30171</v>
      </c>
    </row>
    <row r="17" spans="2:15" ht="15" customHeight="1" thickBot="1" x14ac:dyDescent="0.35">
      <c r="B17" s="18" t="s">
        <v>22</v>
      </c>
      <c r="C17" s="17" t="s">
        <v>24</v>
      </c>
      <c r="D17" s="23"/>
      <c r="E17" s="17"/>
      <c r="F17" s="17"/>
      <c r="G17" s="29" t="s">
        <v>45</v>
      </c>
      <c r="H17" s="45">
        <f>SUM(H18:H18)</f>
        <v>3281</v>
      </c>
      <c r="I17" s="46"/>
      <c r="J17" s="45"/>
      <c r="K17" s="46"/>
      <c r="L17" s="45"/>
      <c r="M17" s="46"/>
      <c r="N17" s="45">
        <f t="shared" si="0"/>
        <v>3281</v>
      </c>
    </row>
    <row r="18" spans="2:15" ht="15" customHeight="1" thickBot="1" x14ac:dyDescent="0.35">
      <c r="B18" s="25"/>
      <c r="C18" s="19"/>
      <c r="D18" s="26" t="s">
        <v>28</v>
      </c>
      <c r="E18" s="27" t="s">
        <v>28</v>
      </c>
      <c r="F18" s="68"/>
      <c r="G18" s="28" t="s">
        <v>39</v>
      </c>
      <c r="H18" s="49">
        <v>3281</v>
      </c>
      <c r="I18" s="52"/>
      <c r="J18" s="51"/>
      <c r="K18" s="52"/>
      <c r="L18" s="51"/>
      <c r="M18" s="52"/>
      <c r="N18" s="49">
        <f t="shared" si="0"/>
        <v>3281</v>
      </c>
    </row>
    <row r="19" spans="2:15" ht="15" customHeight="1" thickBot="1" x14ac:dyDescent="0.35">
      <c r="B19" s="18" t="s">
        <v>22</v>
      </c>
      <c r="C19" s="17" t="s">
        <v>13</v>
      </c>
      <c r="D19" s="23"/>
      <c r="E19" s="17"/>
      <c r="F19" s="17"/>
      <c r="G19" s="29" t="s">
        <v>48</v>
      </c>
      <c r="H19" s="45">
        <f>SUM(H20)</f>
        <v>68761</v>
      </c>
      <c r="I19" s="46"/>
      <c r="J19" s="45"/>
      <c r="K19" s="46"/>
      <c r="L19" s="45"/>
      <c r="M19" s="46"/>
      <c r="N19" s="45">
        <f>SUM(H19)</f>
        <v>68761</v>
      </c>
    </row>
    <row r="20" spans="2:15" ht="15" customHeight="1" thickBot="1" x14ac:dyDescent="0.35">
      <c r="B20" s="25"/>
      <c r="C20" s="19"/>
      <c r="D20" s="26" t="s">
        <v>28</v>
      </c>
      <c r="E20" s="27"/>
      <c r="F20" s="68"/>
      <c r="G20" s="24" t="s">
        <v>49</v>
      </c>
      <c r="H20" s="49">
        <v>68761</v>
      </c>
      <c r="I20" s="52"/>
      <c r="J20" s="51"/>
      <c r="K20" s="52"/>
      <c r="L20" s="51"/>
      <c r="M20" s="52"/>
      <c r="N20" s="51">
        <f>SUM(H20)</f>
        <v>68761</v>
      </c>
    </row>
    <row r="21" spans="2:15" ht="15" customHeight="1" thickBot="1" x14ac:dyDescent="0.35">
      <c r="B21" s="18" t="s">
        <v>22</v>
      </c>
      <c r="C21" s="17" t="s">
        <v>43</v>
      </c>
      <c r="D21" s="23"/>
      <c r="E21" s="17"/>
      <c r="F21" s="17"/>
      <c r="G21" s="29" t="s">
        <v>44</v>
      </c>
      <c r="H21" s="45">
        <f>SUM(H22)</f>
        <v>1769</v>
      </c>
      <c r="I21" s="46"/>
      <c r="J21" s="45"/>
      <c r="K21" s="46"/>
      <c r="L21" s="45"/>
      <c r="M21" s="46"/>
      <c r="N21" s="45">
        <f>SUM(H21)</f>
        <v>1769</v>
      </c>
    </row>
    <row r="22" spans="2:15" ht="15" customHeight="1" thickBot="1" x14ac:dyDescent="0.35">
      <c r="B22" s="25"/>
      <c r="C22" s="19"/>
      <c r="D22" s="26" t="s">
        <v>28</v>
      </c>
      <c r="E22" s="27"/>
      <c r="F22" s="68"/>
      <c r="G22" s="24" t="s">
        <v>46</v>
      </c>
      <c r="H22" s="49">
        <v>1769</v>
      </c>
      <c r="I22" s="52"/>
      <c r="J22" s="51"/>
      <c r="K22" s="52"/>
      <c r="L22" s="51"/>
      <c r="M22" s="52"/>
      <c r="N22" s="51">
        <f>SUM(H22)</f>
        <v>1769</v>
      </c>
    </row>
    <row r="23" spans="2:15" ht="15" customHeight="1" thickBot="1" x14ac:dyDescent="0.35">
      <c r="B23" s="18" t="s">
        <v>30</v>
      </c>
      <c r="C23" s="17" t="s">
        <v>13</v>
      </c>
      <c r="D23" s="23"/>
      <c r="E23" s="17"/>
      <c r="F23" s="17"/>
      <c r="G23" s="77" t="s">
        <v>31</v>
      </c>
      <c r="H23" s="45"/>
      <c r="I23" s="46">
        <f>SUM(I24)</f>
        <v>15467</v>
      </c>
      <c r="J23" s="45"/>
      <c r="K23" s="46"/>
      <c r="L23" s="45"/>
      <c r="M23" s="46"/>
      <c r="N23" s="45">
        <f>SUM(I23)</f>
        <v>15467</v>
      </c>
    </row>
    <row r="24" spans="2:15" ht="15" customHeight="1" thickBot="1" x14ac:dyDescent="0.35">
      <c r="B24" s="25"/>
      <c r="C24" s="19"/>
      <c r="D24" s="26" t="s">
        <v>32</v>
      </c>
      <c r="E24" s="27" t="s">
        <v>28</v>
      </c>
      <c r="F24" s="27"/>
      <c r="G24" s="59" t="s">
        <v>34</v>
      </c>
      <c r="H24" s="49"/>
      <c r="I24" s="50">
        <v>15467</v>
      </c>
      <c r="J24" s="51"/>
      <c r="K24" s="52"/>
      <c r="L24" s="51"/>
      <c r="M24" s="52"/>
      <c r="N24" s="51">
        <f>SUM(I24)</f>
        <v>15467</v>
      </c>
    </row>
    <row r="25" spans="2:15" ht="15" thickBot="1" x14ac:dyDescent="0.35">
      <c r="B25" s="89" t="s">
        <v>18</v>
      </c>
      <c r="C25" s="90"/>
      <c r="D25" s="90"/>
      <c r="E25" s="90"/>
      <c r="F25" s="90"/>
      <c r="G25" s="90"/>
      <c r="H25" s="54">
        <f>SUM(H8+H11+H15+H17+H19+H21)</f>
        <v>110080</v>
      </c>
      <c r="I25" s="54">
        <f>SUM(I23)</f>
        <v>15467</v>
      </c>
      <c r="J25" s="54"/>
      <c r="K25" s="54"/>
      <c r="L25" s="54"/>
      <c r="M25" s="54"/>
      <c r="N25" s="54">
        <f>SUM(H25:I25)</f>
        <v>125547</v>
      </c>
      <c r="O25" s="31"/>
    </row>
    <row r="26" spans="2:15" x14ac:dyDescent="0.3">
      <c r="B26" s="43"/>
      <c r="C26" s="43"/>
      <c r="D26" s="43"/>
      <c r="E26" s="43"/>
      <c r="F26" s="43"/>
      <c r="G26" s="43"/>
      <c r="H26" s="84"/>
      <c r="I26" s="84"/>
      <c r="J26" s="84"/>
      <c r="K26" s="84"/>
      <c r="L26" s="84"/>
      <c r="M26" s="84"/>
      <c r="N26" s="84"/>
      <c r="O26" s="31"/>
    </row>
    <row r="27" spans="2:15" ht="17.399999999999999" customHeight="1" x14ac:dyDescent="0.4">
      <c r="B27" s="1"/>
      <c r="C27" s="1"/>
      <c r="D27" s="1"/>
      <c r="E27" s="1"/>
      <c r="F27" s="1"/>
      <c r="G27" s="106" t="s">
        <v>14</v>
      </c>
      <c r="H27" s="106"/>
      <c r="I27" s="106"/>
      <c r="J27" s="106"/>
      <c r="K27" s="106"/>
      <c r="L27" s="1"/>
      <c r="M27" s="1"/>
      <c r="N27" s="1"/>
    </row>
    <row r="28" spans="2:15" ht="3" customHeight="1" thickBot="1" x14ac:dyDescent="0.35">
      <c r="B28" s="2"/>
      <c r="C28" s="2"/>
      <c r="D28" s="2"/>
      <c r="E28" s="2"/>
      <c r="F28" s="2"/>
      <c r="G28" s="13"/>
      <c r="H28" s="2"/>
      <c r="I28" s="3"/>
      <c r="J28" s="4"/>
      <c r="K28" s="2"/>
      <c r="L28" s="2"/>
      <c r="M28" s="2"/>
      <c r="N28" s="2"/>
    </row>
    <row r="29" spans="2:15" ht="15" thickBot="1" x14ac:dyDescent="0.35">
      <c r="B29" s="92" t="s">
        <v>10</v>
      </c>
      <c r="C29" s="94" t="s">
        <v>0</v>
      </c>
      <c r="D29" s="94" t="s">
        <v>1</v>
      </c>
      <c r="E29" s="94" t="s">
        <v>19</v>
      </c>
      <c r="F29" s="66"/>
      <c r="G29" s="109" t="s">
        <v>3</v>
      </c>
      <c r="H29" s="98" t="s">
        <v>4</v>
      </c>
      <c r="I29" s="99"/>
      <c r="J29" s="99"/>
      <c r="K29" s="99"/>
      <c r="L29" s="99"/>
      <c r="M29" s="99"/>
      <c r="N29" s="100"/>
    </row>
    <row r="30" spans="2:15" ht="85.2" customHeight="1" thickBot="1" x14ac:dyDescent="0.35">
      <c r="B30" s="107"/>
      <c r="C30" s="108"/>
      <c r="D30" s="108"/>
      <c r="E30" s="108"/>
      <c r="F30" s="67"/>
      <c r="G30" s="110"/>
      <c r="H30" s="60" t="s">
        <v>5</v>
      </c>
      <c r="I30" s="61" t="s">
        <v>6</v>
      </c>
      <c r="J30" s="60" t="s">
        <v>7</v>
      </c>
      <c r="K30" s="61" t="s">
        <v>9</v>
      </c>
      <c r="L30" s="60" t="s">
        <v>11</v>
      </c>
      <c r="M30" s="61" t="s">
        <v>12</v>
      </c>
      <c r="N30" s="60" t="s">
        <v>15</v>
      </c>
    </row>
    <row r="31" spans="2:15" ht="14.4" customHeight="1" thickBot="1" x14ac:dyDescent="0.35">
      <c r="B31" s="14">
        <v>21</v>
      </c>
      <c r="C31" s="17" t="s">
        <v>13</v>
      </c>
      <c r="D31" s="38"/>
      <c r="E31" s="21"/>
      <c r="F31" s="21"/>
      <c r="G31" s="29" t="s">
        <v>67</v>
      </c>
      <c r="H31" s="45">
        <f>SUM(H32)</f>
        <v>10000</v>
      </c>
      <c r="I31" s="46"/>
      <c r="J31" s="45"/>
      <c r="K31" s="46"/>
      <c r="L31" s="45"/>
      <c r="M31" s="46"/>
      <c r="N31" s="45">
        <f>SUM(H31)</f>
        <v>10000</v>
      </c>
    </row>
    <row r="32" spans="2:15" ht="14.4" customHeight="1" thickBot="1" x14ac:dyDescent="0.35">
      <c r="B32" s="37"/>
      <c r="C32" s="19"/>
      <c r="D32" s="62" t="s">
        <v>8</v>
      </c>
      <c r="E32" s="63"/>
      <c r="F32" s="22"/>
      <c r="G32" s="59" t="s">
        <v>68</v>
      </c>
      <c r="H32" s="49">
        <v>10000</v>
      </c>
      <c r="I32" s="50"/>
      <c r="J32" s="49"/>
      <c r="K32" s="50"/>
      <c r="L32" s="49"/>
      <c r="M32" s="50"/>
      <c r="N32" s="49">
        <f>SUM(H32)</f>
        <v>10000</v>
      </c>
    </row>
    <row r="33" spans="2:15" ht="14.4" customHeight="1" thickBot="1" x14ac:dyDescent="0.35">
      <c r="B33" s="14">
        <v>21</v>
      </c>
      <c r="C33" s="17" t="s">
        <v>33</v>
      </c>
      <c r="D33" s="38"/>
      <c r="E33" s="21"/>
      <c r="F33" s="21"/>
      <c r="G33" s="29" t="s">
        <v>69</v>
      </c>
      <c r="H33" s="45">
        <f>SUM(H34:H35)</f>
        <v>12000</v>
      </c>
      <c r="I33" s="46"/>
      <c r="J33" s="45"/>
      <c r="K33" s="46"/>
      <c r="L33" s="45"/>
      <c r="M33" s="46"/>
      <c r="N33" s="45">
        <f>SUM(N34:N35)</f>
        <v>12000</v>
      </c>
    </row>
    <row r="34" spans="2:15" ht="14.4" customHeight="1" thickBot="1" x14ac:dyDescent="0.35">
      <c r="B34" s="37"/>
      <c r="C34" s="19"/>
      <c r="D34" s="20" t="s">
        <v>36</v>
      </c>
      <c r="E34" s="20" t="s">
        <v>28</v>
      </c>
      <c r="F34" s="22"/>
      <c r="G34" s="88" t="s">
        <v>71</v>
      </c>
      <c r="H34" s="49">
        <v>10000</v>
      </c>
      <c r="I34" s="52"/>
      <c r="J34" s="51"/>
      <c r="K34" s="52"/>
      <c r="L34" s="51"/>
      <c r="M34" s="52"/>
      <c r="N34" s="49">
        <v>10000</v>
      </c>
    </row>
    <row r="35" spans="2:15" ht="14.4" customHeight="1" thickBot="1" x14ac:dyDescent="0.35">
      <c r="B35" s="82"/>
      <c r="C35" s="44"/>
      <c r="D35" s="62" t="s">
        <v>36</v>
      </c>
      <c r="E35" s="63" t="s">
        <v>8</v>
      </c>
      <c r="F35" s="86"/>
      <c r="G35" s="87" t="s">
        <v>70</v>
      </c>
      <c r="H35" s="53">
        <v>2000</v>
      </c>
      <c r="I35" s="79"/>
      <c r="J35" s="53"/>
      <c r="K35" s="79"/>
      <c r="L35" s="53"/>
      <c r="M35" s="79"/>
      <c r="N35" s="53">
        <f>SUM(H35)</f>
        <v>2000</v>
      </c>
    </row>
    <row r="36" spans="2:15" ht="14.4" customHeight="1" thickBot="1" x14ac:dyDescent="0.35">
      <c r="B36" s="14">
        <v>22</v>
      </c>
      <c r="C36" s="17" t="s">
        <v>21</v>
      </c>
      <c r="D36" s="38"/>
      <c r="E36" s="21"/>
      <c r="F36" s="21"/>
      <c r="G36" s="29" t="s">
        <v>54</v>
      </c>
      <c r="H36" s="45"/>
      <c r="I36" s="46"/>
      <c r="J36" s="45"/>
      <c r="K36" s="46">
        <f>SUM(K37)</f>
        <v>5000</v>
      </c>
      <c r="L36" s="45"/>
      <c r="M36" s="46">
        <f>SUM(M37)</f>
        <v>12000</v>
      </c>
      <c r="N36" s="45">
        <f>SUM(K36:M36)</f>
        <v>17000</v>
      </c>
      <c r="O36" s="30"/>
    </row>
    <row r="37" spans="2:15" ht="14.4" customHeight="1" thickBot="1" x14ac:dyDescent="0.35">
      <c r="B37" s="39"/>
      <c r="C37" s="40"/>
      <c r="D37" s="41" t="s">
        <v>28</v>
      </c>
      <c r="E37" s="42"/>
      <c r="F37" s="20"/>
      <c r="G37" s="28" t="s">
        <v>55</v>
      </c>
      <c r="H37" s="55"/>
      <c r="I37" s="56"/>
      <c r="J37" s="55"/>
      <c r="K37" s="56">
        <v>5000</v>
      </c>
      <c r="L37" s="57"/>
      <c r="M37" s="56">
        <v>12000</v>
      </c>
      <c r="N37" s="55">
        <f>SUM(K37:M37)</f>
        <v>17000</v>
      </c>
      <c r="O37" s="30"/>
    </row>
    <row r="38" spans="2:15" ht="14.4" customHeight="1" thickBot="1" x14ac:dyDescent="0.35">
      <c r="B38" s="33">
        <v>22</v>
      </c>
      <c r="C38" s="34" t="s">
        <v>33</v>
      </c>
      <c r="D38" s="80"/>
      <c r="E38" s="36"/>
      <c r="F38" s="36"/>
      <c r="G38" s="81" t="s">
        <v>72</v>
      </c>
      <c r="H38" s="47">
        <f>SUM(H39)</f>
        <v>3600</v>
      </c>
      <c r="I38" s="48"/>
      <c r="J38" s="47"/>
      <c r="K38" s="48"/>
      <c r="L38" s="47"/>
      <c r="M38" s="48">
        <f>SUM(M39)</f>
        <v>500</v>
      </c>
      <c r="N38" s="47">
        <f>SUM(H38:M38)</f>
        <v>4100</v>
      </c>
      <c r="O38" s="30"/>
    </row>
    <row r="39" spans="2:15" ht="14.4" customHeight="1" thickBot="1" x14ac:dyDescent="0.35">
      <c r="B39" s="37"/>
      <c r="C39" s="19"/>
      <c r="D39" s="41" t="s">
        <v>73</v>
      </c>
      <c r="E39" s="20"/>
      <c r="F39" s="32"/>
      <c r="G39" s="59" t="s">
        <v>74</v>
      </c>
      <c r="H39" s="50">
        <v>3600</v>
      </c>
      <c r="I39" s="51"/>
      <c r="J39" s="52"/>
      <c r="K39" s="51"/>
      <c r="L39" s="52"/>
      <c r="M39" s="49">
        <v>500</v>
      </c>
      <c r="N39" s="49">
        <f>SUM(H39:M39)</f>
        <v>4100</v>
      </c>
      <c r="O39" s="30"/>
    </row>
    <row r="40" spans="2:15" ht="13.95" customHeight="1" thickBot="1" x14ac:dyDescent="0.35">
      <c r="B40" s="33">
        <v>22</v>
      </c>
      <c r="C40" s="34" t="s">
        <v>22</v>
      </c>
      <c r="D40" s="80"/>
      <c r="E40" s="36"/>
      <c r="F40" s="36"/>
      <c r="G40" s="81" t="s">
        <v>29</v>
      </c>
      <c r="H40" s="47">
        <f>SUM(H41:H43)</f>
        <v>18000</v>
      </c>
      <c r="I40" s="48"/>
      <c r="J40" s="47"/>
      <c r="K40" s="48"/>
      <c r="L40" s="47"/>
      <c r="M40" s="48">
        <f>SUM(M43)</f>
        <v>20000</v>
      </c>
      <c r="N40" s="47">
        <f>SUM(H40:M40)</f>
        <v>38000</v>
      </c>
    </row>
    <row r="41" spans="2:15" ht="13.95" customHeight="1" thickBot="1" x14ac:dyDescent="0.35">
      <c r="B41" s="37"/>
      <c r="C41" s="19"/>
      <c r="D41" s="41" t="s">
        <v>28</v>
      </c>
      <c r="E41" s="20" t="s">
        <v>28</v>
      </c>
      <c r="F41" s="32"/>
      <c r="G41" s="59" t="s">
        <v>57</v>
      </c>
      <c r="H41" s="50">
        <v>10000</v>
      </c>
      <c r="I41" s="51"/>
      <c r="J41" s="52"/>
      <c r="K41" s="51"/>
      <c r="L41" s="52"/>
      <c r="M41" s="51"/>
      <c r="N41" s="49">
        <f>SUM(H41)</f>
        <v>10000</v>
      </c>
    </row>
    <row r="42" spans="2:15" ht="13.95" customHeight="1" thickBot="1" x14ac:dyDescent="0.35">
      <c r="B42" s="82"/>
      <c r="C42" s="44"/>
      <c r="D42" s="20" t="s">
        <v>28</v>
      </c>
      <c r="E42" s="41" t="s">
        <v>32</v>
      </c>
      <c r="F42" s="22"/>
      <c r="G42" s="59" t="s">
        <v>58</v>
      </c>
      <c r="H42" s="79">
        <v>8000</v>
      </c>
      <c r="I42" s="51"/>
      <c r="J42" s="85"/>
      <c r="K42" s="51"/>
      <c r="L42" s="85"/>
      <c r="M42" s="51"/>
      <c r="N42" s="53">
        <f>SUM(H42)</f>
        <v>8000</v>
      </c>
    </row>
    <row r="43" spans="2:15" ht="13.95" customHeight="1" thickBot="1" x14ac:dyDescent="0.35">
      <c r="B43" s="74"/>
      <c r="C43" s="75"/>
      <c r="D43" s="41" t="s">
        <v>42</v>
      </c>
      <c r="E43" s="22"/>
      <c r="F43" s="83"/>
      <c r="G43" s="28" t="s">
        <v>41</v>
      </c>
      <c r="H43" s="64"/>
      <c r="I43" s="65"/>
      <c r="J43" s="64"/>
      <c r="K43" s="65"/>
      <c r="L43" s="64"/>
      <c r="M43" s="65">
        <v>20000</v>
      </c>
      <c r="N43" s="64">
        <f>SUM(M43)</f>
        <v>20000</v>
      </c>
    </row>
    <row r="44" spans="2:15" ht="13.95" customHeight="1" thickBot="1" x14ac:dyDescent="0.35">
      <c r="B44" s="33">
        <v>22</v>
      </c>
      <c r="C44" s="34" t="s">
        <v>52</v>
      </c>
      <c r="D44" s="80"/>
      <c r="E44" s="111"/>
      <c r="F44" s="36"/>
      <c r="G44" s="81" t="s">
        <v>29</v>
      </c>
      <c r="H44" s="47">
        <f>SUM(H45:H46)</f>
        <v>13980</v>
      </c>
      <c r="I44" s="48"/>
      <c r="J44" s="47"/>
      <c r="K44" s="48"/>
      <c r="L44" s="47"/>
      <c r="M44" s="48"/>
      <c r="N44" s="47">
        <f>SUM(H44)</f>
        <v>13980</v>
      </c>
    </row>
    <row r="45" spans="2:15" ht="13.95" customHeight="1" thickBot="1" x14ac:dyDescent="0.35">
      <c r="B45" s="37"/>
      <c r="C45" s="19"/>
      <c r="D45" s="16" t="s">
        <v>32</v>
      </c>
      <c r="E45" s="22"/>
      <c r="F45" s="32"/>
      <c r="G45" s="28" t="s">
        <v>53</v>
      </c>
      <c r="H45" s="49">
        <v>8980</v>
      </c>
      <c r="I45" s="50"/>
      <c r="J45" s="49"/>
      <c r="K45" s="50"/>
      <c r="L45" s="49"/>
      <c r="M45" s="50"/>
      <c r="N45" s="49">
        <f>SUM(H45)</f>
        <v>8980</v>
      </c>
    </row>
    <row r="46" spans="2:15" ht="13.95" customHeight="1" thickBot="1" x14ac:dyDescent="0.35">
      <c r="B46" s="37"/>
      <c r="C46" s="19"/>
      <c r="D46" s="16" t="s">
        <v>20</v>
      </c>
      <c r="E46" s="22"/>
      <c r="F46" s="32"/>
      <c r="G46" s="28" t="s">
        <v>35</v>
      </c>
      <c r="H46" s="49">
        <v>5000</v>
      </c>
      <c r="I46" s="50"/>
      <c r="J46" s="49"/>
      <c r="K46" s="50"/>
      <c r="L46" s="49"/>
      <c r="M46" s="50"/>
      <c r="N46" s="49">
        <f>SUM(H46)</f>
        <v>5000</v>
      </c>
    </row>
    <row r="47" spans="2:15" ht="13.95" customHeight="1" thickBot="1" x14ac:dyDescent="0.35">
      <c r="B47" s="14">
        <v>22</v>
      </c>
      <c r="C47" s="17" t="s">
        <v>50</v>
      </c>
      <c r="D47" s="38"/>
      <c r="E47" s="21"/>
      <c r="F47" s="21"/>
      <c r="G47" s="29" t="s">
        <v>51</v>
      </c>
      <c r="H47" s="45">
        <f>SUM(H48:H48)</f>
        <v>6000</v>
      </c>
      <c r="I47" s="46"/>
      <c r="J47" s="45"/>
      <c r="K47" s="46"/>
      <c r="L47" s="45"/>
      <c r="M47" s="46"/>
      <c r="N47" s="45">
        <f>SUM(H47)</f>
        <v>6000</v>
      </c>
    </row>
    <row r="48" spans="2:15" ht="13.95" customHeight="1" thickBot="1" x14ac:dyDescent="0.35">
      <c r="B48" s="37"/>
      <c r="C48" s="19"/>
      <c r="D48" s="20" t="s">
        <v>8</v>
      </c>
      <c r="E48" s="22"/>
      <c r="F48" s="32"/>
      <c r="G48" s="59" t="s">
        <v>63</v>
      </c>
      <c r="H48" s="49">
        <v>6000</v>
      </c>
      <c r="I48" s="50"/>
      <c r="J48" s="49"/>
      <c r="K48" s="50"/>
      <c r="L48" s="49"/>
      <c r="M48" s="50"/>
      <c r="N48" s="49">
        <f>SUM(H48)</f>
        <v>6000</v>
      </c>
    </row>
    <row r="49" spans="2:16" ht="13.95" customHeight="1" thickBot="1" x14ac:dyDescent="0.35">
      <c r="B49" s="14">
        <v>24</v>
      </c>
      <c r="C49" s="17" t="s">
        <v>21</v>
      </c>
      <c r="D49" s="38"/>
      <c r="E49" s="21"/>
      <c r="F49" s="21"/>
      <c r="G49" s="29" t="s">
        <v>56</v>
      </c>
      <c r="H49" s="45"/>
      <c r="I49" s="46"/>
      <c r="J49" s="45">
        <f>SUM(J50)</f>
        <v>3000</v>
      </c>
      <c r="K49" s="46"/>
      <c r="L49" s="45"/>
      <c r="M49" s="46">
        <f>SUM(M51)</f>
        <v>6000</v>
      </c>
      <c r="N49" s="45">
        <f>SUM(J49:M49)</f>
        <v>9000</v>
      </c>
    </row>
    <row r="50" spans="2:16" ht="13.95" customHeight="1" thickBot="1" x14ac:dyDescent="0.35">
      <c r="B50" s="37"/>
      <c r="C50" s="19"/>
      <c r="D50" s="16" t="s">
        <v>64</v>
      </c>
      <c r="E50" s="42" t="s">
        <v>28</v>
      </c>
      <c r="F50" s="32"/>
      <c r="G50" s="28" t="s">
        <v>65</v>
      </c>
      <c r="H50" s="49"/>
      <c r="I50" s="50"/>
      <c r="J50" s="49">
        <v>3000</v>
      </c>
      <c r="K50" s="52"/>
      <c r="L50" s="51"/>
      <c r="M50" s="52"/>
      <c r="N50" s="49">
        <f>SUM(J50)</f>
        <v>3000</v>
      </c>
    </row>
    <row r="51" spans="2:16" ht="13.95" customHeight="1" thickBot="1" x14ac:dyDescent="0.35">
      <c r="B51" s="37"/>
      <c r="C51" s="19"/>
      <c r="D51" s="20" t="s">
        <v>64</v>
      </c>
      <c r="E51" s="42" t="s">
        <v>8</v>
      </c>
      <c r="F51" s="32"/>
      <c r="G51" s="59" t="s">
        <v>66</v>
      </c>
      <c r="H51" s="49"/>
      <c r="I51" s="50"/>
      <c r="J51" s="49"/>
      <c r="K51" s="50"/>
      <c r="L51" s="49"/>
      <c r="M51" s="50">
        <v>6000</v>
      </c>
      <c r="N51" s="49">
        <f>SUM(M51)</f>
        <v>6000</v>
      </c>
    </row>
    <row r="52" spans="2:16" ht="14.4" customHeight="1" thickBot="1" x14ac:dyDescent="0.35">
      <c r="B52" s="33">
        <v>31</v>
      </c>
      <c r="C52" s="34" t="s">
        <v>24</v>
      </c>
      <c r="D52" s="35"/>
      <c r="E52" s="36"/>
      <c r="F52" s="36"/>
      <c r="G52" s="29" t="s">
        <v>25</v>
      </c>
      <c r="H52" s="47"/>
      <c r="I52" s="47">
        <f>SUM(I53)</f>
        <v>15467</v>
      </c>
      <c r="J52" s="47"/>
      <c r="K52" s="48"/>
      <c r="L52" s="47"/>
      <c r="M52" s="48"/>
      <c r="N52" s="47">
        <f>SUM(I52)</f>
        <v>15467</v>
      </c>
      <c r="O52" s="30"/>
      <c r="P52" s="30"/>
    </row>
    <row r="53" spans="2:16" ht="15" customHeight="1" thickBot="1" x14ac:dyDescent="0.35">
      <c r="B53" s="37"/>
      <c r="C53" s="19"/>
      <c r="D53" s="20" t="s">
        <v>20</v>
      </c>
      <c r="E53" s="20" t="s">
        <v>23</v>
      </c>
      <c r="F53" s="76"/>
      <c r="G53" s="28" t="s">
        <v>26</v>
      </c>
      <c r="H53" s="49"/>
      <c r="I53" s="49">
        <v>15467</v>
      </c>
      <c r="J53" s="51"/>
      <c r="K53" s="52"/>
      <c r="L53" s="51"/>
      <c r="M53" s="52"/>
      <c r="N53" s="49">
        <f>SUM(I53)</f>
        <v>15467</v>
      </c>
    </row>
    <row r="54" spans="2:16" ht="15" thickBot="1" x14ac:dyDescent="0.35">
      <c r="B54" s="89" t="s">
        <v>16</v>
      </c>
      <c r="C54" s="90"/>
      <c r="D54" s="90"/>
      <c r="E54" s="90"/>
      <c r="F54" s="90"/>
      <c r="G54" s="105"/>
      <c r="H54" s="54">
        <f>SUM(H31+H33+H38+H40+H44+H47)</f>
        <v>63580</v>
      </c>
      <c r="I54" s="54">
        <f>SUM(I52)</f>
        <v>15467</v>
      </c>
      <c r="J54" s="54">
        <f>SUM(J49)</f>
        <v>3000</v>
      </c>
      <c r="K54" s="54">
        <f>SUM(K36)</f>
        <v>5000</v>
      </c>
      <c r="L54" s="54"/>
      <c r="M54" s="54">
        <f>SUM(M36+M38+M40+M49)</f>
        <v>38500</v>
      </c>
      <c r="N54" s="54">
        <f>SUM(H54:M54)</f>
        <v>125547</v>
      </c>
      <c r="O54" s="31">
        <f>SUM(N25-N54)</f>
        <v>0</v>
      </c>
    </row>
    <row r="56" spans="2:16" x14ac:dyDescent="0.3">
      <c r="O56" s="78"/>
      <c r="P56" s="78"/>
    </row>
    <row r="57" spans="2:16" x14ac:dyDescent="0.3">
      <c r="O57" s="78"/>
      <c r="P57" s="78"/>
    </row>
    <row r="58" spans="2:16" x14ac:dyDescent="0.3">
      <c r="O58" s="78"/>
      <c r="P58" s="78"/>
    </row>
    <row r="59" spans="2:16" x14ac:dyDescent="0.3">
      <c r="O59" s="78"/>
      <c r="P59" s="78"/>
    </row>
  </sheetData>
  <mergeCells count="17">
    <mergeCell ref="B54:G54"/>
    <mergeCell ref="G27:K27"/>
    <mergeCell ref="B29:B30"/>
    <mergeCell ref="C29:C30"/>
    <mergeCell ref="D29:D30"/>
    <mergeCell ref="E29:E30"/>
    <mergeCell ref="G29:G30"/>
    <mergeCell ref="H29:N29"/>
    <mergeCell ref="B25:G25"/>
    <mergeCell ref="G2:K2"/>
    <mergeCell ref="G3:K3"/>
    <mergeCell ref="B6:B7"/>
    <mergeCell ref="C6:C7"/>
    <mergeCell ref="G6:G7"/>
    <mergeCell ref="H6:N6"/>
    <mergeCell ref="D6:D7"/>
    <mergeCell ref="E6:E7"/>
  </mergeCells>
  <pageMargins left="1.299212598425197" right="0.31496062992125984" top="0.19685039370078741" bottom="0" header="0" footer="0"/>
  <pageSetup paperSize="345" scale="43" orientation="landscape" r:id="rId1"/>
  <ignoredErrors>
    <ignoredError sqref="H15 H11 H17 N15:N18 N14 N10:N12 H47 I23 H21 H19 N19:N20 N21:N24 I52 M36 K36 H31 N35:N37 H40 H44 M40:N40 N41:N42 N49:N50 N52:N53 N31:N33 H33 J49 M49 N51 N44:N48 M38 H38 N38:N39 H8 N8:N9" unlockedFormula="1"/>
    <ignoredError sqref="B8:C8 C40 B17:C17 B23:D23 D24:E24 D10:F10 D32 B11:C11 D42 D18:E18 B21:C21 D22 D12:E12 B19:C19 D20 C47:D47 C52 D53:E53 C44 D45:D46 D48 C36 D37 D13:D14 C49 D41:E41 E42 B15:C15 D16 C48 D50:E50 D51:E51 C31 C33 D35:E35 D34:E34 D43 C38 D39 D9:E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Funcionario8</dc:creator>
  <cp:lastModifiedBy>FERNANDO PIZARRO</cp:lastModifiedBy>
  <cp:lastPrinted>2022-11-07T17:26:43Z</cp:lastPrinted>
  <dcterms:created xsi:type="dcterms:W3CDTF">2018-06-04T19:42:19Z</dcterms:created>
  <dcterms:modified xsi:type="dcterms:W3CDTF">2022-11-09T15:33:03Z</dcterms:modified>
</cp:coreProperties>
</file>